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Shared drives\People Analytics Team\00 Shared Drive Cleanup\S Drive People Analytics\Workforce Report\2021\"/>
    </mc:Choice>
  </mc:AlternateContent>
  <workbookProtection workbookAlgorithmName="SHA-512" workbookHashValue="TedJF7JdH9qz/2DavF2dCQwwm3u8fePiDFMmz+NDQcfCarESm4sWpl7Q4DE1lcLc0qz1WSVSL/UNYlejieEh1Q==" workbookSaltValue="reVMxZniTKcdpJ7QMSnx8w==" workbookSpinCount="100000" lockStructure="1"/>
  <bookViews>
    <workbookView xWindow="0" yWindow="0" windowWidth="24000" windowHeight="8400" tabRatio="913"/>
  </bookViews>
  <sheets>
    <sheet name="Headcount FY2017 to FY2021" sheetId="1" r:id="rId1"/>
    <sheet name="Avg Salaries FY2017 to FY2021" sheetId="2" r:id="rId2"/>
    <sheet name="Overtime Cost FY2017 to FY2021" sheetId="3" r:id="rId3"/>
    <sheet name="Turnover FY2017 to FY2021" sheetId="4" r:id="rId4"/>
    <sheet name="Executive Summary- State of AZ" sheetId="5" r:id="rId5"/>
    <sheet name="Executive Summary- Agency" sheetId="6" r:id="rId6"/>
    <sheet name="Headcount" sheetId="7" state="hidden" r:id="rId7"/>
    <sheet name="Gender" sheetId="8" state="hidden" r:id="rId8"/>
    <sheet name="AverageAge" sheetId="9" state="hidden" r:id="rId9"/>
    <sheet name="AverageSalary" sheetId="10" state="hidden" r:id="rId10"/>
    <sheet name="Turnover" sheetId="11" state="hidden" r:id="rId11"/>
    <sheet name="YOS" sheetId="12" state="hidden" r:id="rId12"/>
    <sheet name="Ethnicity" sheetId="13" state="hidden" r:id="rId13"/>
  </sheets>
  <calcPr calcId="162913"/>
  <extLst>
    <ext uri="GoogleSheetsCustomDataVersion1">
      <go:sheetsCustomData xmlns:go="http://customooxmlschemas.google.com/" r:id="rId17" roundtripDataSignature="AMtx7mgcy8cf26Ms9M1yXlcV5wHhtvVcnQ=="/>
    </ext>
  </extLst>
</workbook>
</file>

<file path=xl/calcChain.xml><?xml version="1.0" encoding="utf-8"?>
<calcChain xmlns="http://schemas.openxmlformats.org/spreadsheetml/2006/main">
  <c r="D38" i="6" l="1"/>
  <c r="B38" i="6"/>
  <c r="D37" i="6"/>
  <c r="B37" i="6"/>
  <c r="D36" i="6"/>
  <c r="B36" i="6"/>
  <c r="D35" i="6"/>
  <c r="B35" i="6"/>
  <c r="D34" i="6"/>
  <c r="B34" i="6"/>
  <c r="D33" i="6"/>
  <c r="B33" i="6"/>
  <c r="D30" i="6"/>
  <c r="B30" i="6"/>
  <c r="D28" i="6"/>
  <c r="B28" i="6"/>
  <c r="D27" i="6"/>
  <c r="B27" i="6"/>
  <c r="D26" i="6"/>
  <c r="B26" i="6"/>
  <c r="D25" i="6"/>
  <c r="B25" i="6"/>
  <c r="D24" i="6"/>
  <c r="B24" i="6"/>
  <c r="D23" i="6"/>
  <c r="B23" i="6"/>
  <c r="D20" i="6"/>
  <c r="B20" i="6"/>
  <c r="D19" i="6"/>
  <c r="B19" i="6"/>
  <c r="D16" i="6"/>
  <c r="B16" i="6"/>
  <c r="D14" i="6"/>
  <c r="B14" i="6"/>
  <c r="D13" i="6"/>
  <c r="B13" i="6"/>
  <c r="D10" i="6"/>
  <c r="B10" i="6"/>
  <c r="B9" i="6"/>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4" i="4"/>
  <c r="G43" i="4"/>
  <c r="G42" i="4"/>
  <c r="G41" i="4"/>
  <c r="G40" i="4"/>
  <c r="G39" i="4"/>
  <c r="G38"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alcChain>
</file>

<file path=xl/sharedStrings.xml><?xml version="1.0" encoding="utf-8"?>
<sst xmlns="http://schemas.openxmlformats.org/spreadsheetml/2006/main" count="6179" uniqueCount="320">
  <si>
    <t>Headcount FY2017 - FY2021</t>
  </si>
  <si>
    <t>Agency</t>
  </si>
  <si>
    <t>2017</t>
  </si>
  <si>
    <t>2018</t>
  </si>
  <si>
    <t>2019</t>
  </si>
  <si>
    <t>2020</t>
  </si>
  <si>
    <t>2021</t>
  </si>
  <si>
    <t>Chg 2020 vs 2021</t>
  </si>
  <si>
    <t>Cabinet</t>
  </si>
  <si>
    <t>ADOA</t>
  </si>
  <si>
    <t>Agriculture</t>
  </si>
  <si>
    <t>AHCCCS</t>
  </si>
  <si>
    <t>Child Safety</t>
  </si>
  <si>
    <t>Corrections</t>
  </si>
  <si>
    <t>Economic Security</t>
  </si>
  <si>
    <t>Environmental Quality</t>
  </si>
  <si>
    <t>Financial Institutions</t>
  </si>
  <si>
    <t>Forestry</t>
  </si>
  <si>
    <t>Game &amp; Fish</t>
  </si>
  <si>
    <t>Gaming</t>
  </si>
  <si>
    <t>Health Services</t>
  </si>
  <si>
    <t>Highway Safety</t>
  </si>
  <si>
    <t>Homeland Security</t>
  </si>
  <si>
    <t>Housing</t>
  </si>
  <si>
    <t>Industrial Commission</t>
  </si>
  <si>
    <t>Insurance</t>
  </si>
  <si>
    <t>Juvenile Corrections</t>
  </si>
  <si>
    <t>Liquor Licenses</t>
  </si>
  <si>
    <t>Lottery Commission</t>
  </si>
  <si>
    <t>Military Affairs</t>
  </si>
  <si>
    <t>Real Estate</t>
  </si>
  <si>
    <t>Registrar of Contractors</t>
  </si>
  <si>
    <t>Revenue</t>
  </si>
  <si>
    <t>School Facilities Board</t>
  </si>
  <si>
    <t>State Land</t>
  </si>
  <si>
    <t>State Parks</t>
  </si>
  <si>
    <t>Tourism</t>
  </si>
  <si>
    <t>Transportation</t>
  </si>
  <si>
    <t>Veterans' Services</t>
  </si>
  <si>
    <t>Water Resources</t>
  </si>
  <si>
    <t>Radiation Regulatory</t>
  </si>
  <si>
    <t>Elected</t>
  </si>
  <si>
    <t>Attorney General</t>
  </si>
  <si>
    <t>Corporation Commission</t>
  </si>
  <si>
    <t>Education</t>
  </si>
  <si>
    <t>Governor's Office</t>
  </si>
  <si>
    <t>Mine Inspector</t>
  </si>
  <si>
    <t>Secretary of State</t>
  </si>
  <si>
    <t>Treasurer</t>
  </si>
  <si>
    <t>NonCabinet/Board/Commission</t>
  </si>
  <si>
    <t>Accountancy</t>
  </si>
  <si>
    <t>Administrative Hearings</t>
  </si>
  <si>
    <t>Arts Commission</t>
  </si>
  <si>
    <t>ASRS</t>
  </si>
  <si>
    <t>Behavioral Health</t>
  </si>
  <si>
    <t>Charter Schools</t>
  </si>
  <si>
    <t>Cosmetology</t>
  </si>
  <si>
    <t>Criminal Justice Commission</t>
  </si>
  <si>
    <t>Deaf &amp; Hard of Hrng</t>
  </si>
  <si>
    <t>Early Childhood</t>
  </si>
  <si>
    <t>Economic Opportunity</t>
  </si>
  <si>
    <t>Executive Clemency</t>
  </si>
  <si>
    <t>Exposition &amp; State Fair</t>
  </si>
  <si>
    <t>Historical Society</t>
  </si>
  <si>
    <t>Medical Board</t>
  </si>
  <si>
    <t>Nursing</t>
  </si>
  <si>
    <t>Pharmacy Board</t>
  </si>
  <si>
    <t>Pioneers Home</t>
  </si>
  <si>
    <t>Prescott Historical Society</t>
  </si>
  <si>
    <t>PSPRS</t>
  </si>
  <si>
    <t>Technical Registration</t>
  </si>
  <si>
    <t>WIFA</t>
  </si>
  <si>
    <t>Average Salaries FY2017 - FY2021</t>
  </si>
  <si>
    <t>Chng 2020 vs 2021</t>
  </si>
  <si>
    <t>RUCO</t>
  </si>
  <si>
    <t>Acupuncture</t>
  </si>
  <si>
    <t>African-American Affairs</t>
  </si>
  <si>
    <t>Athletic Training</t>
  </si>
  <si>
    <t>Auto Theft Authority</t>
  </si>
  <si>
    <t>Barber Examiners</t>
  </si>
  <si>
    <t>Chiropractic Examiners</t>
  </si>
  <si>
    <t>Clean Elections</t>
  </si>
  <si>
    <t>Dental Examiners</t>
  </si>
  <si>
    <t>Education Board</t>
  </si>
  <si>
    <t>Equalization</t>
  </si>
  <si>
    <t>Fingerprinting</t>
  </si>
  <si>
    <t>Funeral Directors</t>
  </si>
  <si>
    <t>Homeopathic Med Exam</t>
  </si>
  <si>
    <t>Massage Therapy Board</t>
  </si>
  <si>
    <t>Naturopathic Board</t>
  </si>
  <si>
    <t>Navigable Streams</t>
  </si>
  <si>
    <t>Nursing Care Exam Board</t>
  </si>
  <si>
    <t>Occupational Therapy</t>
  </si>
  <si>
    <t>Opticians Bd of Dispensing</t>
  </si>
  <si>
    <t>Optometry</t>
  </si>
  <si>
    <t>Osteopathic Examiners</t>
  </si>
  <si>
    <t>Personnel Board</t>
  </si>
  <si>
    <t>Physical Therapy</t>
  </si>
  <si>
    <t>Podiatry Examiners</t>
  </si>
  <si>
    <t>Postsecondary Education</t>
  </si>
  <si>
    <t>Power Authority</t>
  </si>
  <si>
    <t>Private Postsecondary Ed</t>
  </si>
  <si>
    <t>Psychologist Examiners</t>
  </si>
  <si>
    <t>Respiratory Care</t>
  </si>
  <si>
    <t>Tax Appeals</t>
  </si>
  <si>
    <t>Veterinary Medical Exam</t>
  </si>
  <si>
    <t>Source: The State's Human Resources Information Solution system (HRIS). Calculations are based on fiscal year-end (June 30) annual salary data for all regular, active SPS employees. Performance pay and other additional compensation (stipends) are not included as well as furloughs and other unpaid time off are not included.</t>
  </si>
  <si>
    <t>Overtime Costs FY2017 to FY2021</t>
  </si>
  <si>
    <t>$0</t>
  </si>
  <si>
    <t>Water Finance Authority</t>
  </si>
  <si>
    <t>Source: The State's financial system (AFIS) accessed via OpenBooks.az.gov, Arizona's official transparency web site, provided data for this table. Data is based on a fiscal year after all corrections have been made at the close of the fiscal year. Expenses may be charged to prior "appropriation years" yet in general are illustrated in the year in which the expense occurred. Data includes cash paid for overtime only, as this provides a more accurate representation of the State's total liability for overtime.</t>
  </si>
  <si>
    <t>Turnover Percent FY2017 to FY2021</t>
  </si>
  <si>
    <t>Source: The State's Human Resource Information Solution system (HRIS). Data includes all regular, active employees at fiscal year-end (June 30). Turnover rate is calculated by taking the count of employees that separated from the State in fiscal year 2021 divded by the average count of employees in fiscal year 2021. Average employee count is calculated from the employee count on June 30, 2021 and June 30, 2020.</t>
  </si>
  <si>
    <t>State of Arizona</t>
  </si>
  <si>
    <t>2021 Workforce Report</t>
  </si>
  <si>
    <t>SPS Executive Summary</t>
  </si>
  <si>
    <t>As of June 30, 2021</t>
  </si>
  <si>
    <t>Headcount</t>
  </si>
  <si>
    <t>Gender</t>
  </si>
  <si>
    <t>Gender Type</t>
  </si>
  <si>
    <t>State Personnel System</t>
  </si>
  <si>
    <t>Arizona Population</t>
  </si>
  <si>
    <t>Female</t>
  </si>
  <si>
    <t>Male</t>
  </si>
  <si>
    <t>Average Age</t>
  </si>
  <si>
    <t xml:space="preserve">Salary  </t>
  </si>
  <si>
    <t>Average Salary</t>
  </si>
  <si>
    <t>Salary difference from last year</t>
  </si>
  <si>
    <t>Turnover</t>
  </si>
  <si>
    <t xml:space="preserve">Voluntary </t>
  </si>
  <si>
    <t>Involuntary</t>
  </si>
  <si>
    <t xml:space="preserve">Retirement </t>
  </si>
  <si>
    <t>Other</t>
  </si>
  <si>
    <t>Total Turnover</t>
  </si>
  <si>
    <t>Turnover Difference from last year</t>
  </si>
  <si>
    <t>Average Years of Service</t>
  </si>
  <si>
    <t>Ethnicity</t>
  </si>
  <si>
    <t>Ethnicity Type</t>
  </si>
  <si>
    <t>American Indian</t>
  </si>
  <si>
    <t>Asian</t>
  </si>
  <si>
    <t>Black</t>
  </si>
  <si>
    <t>Hispanic</t>
  </si>
  <si>
    <t>Unspecified</t>
  </si>
  <si>
    <t>n/a</t>
  </si>
  <si>
    <t>White</t>
  </si>
  <si>
    <t>State Personnel System Summary</t>
  </si>
  <si>
    <t xml:space="preserve">Please select an agency: </t>
  </si>
  <si>
    <t xml:space="preserve">Salary </t>
  </si>
  <si>
    <t>Voluntary</t>
  </si>
  <si>
    <t>Retirement</t>
  </si>
  <si>
    <t>Agency Code</t>
  </si>
  <si>
    <t>Agency Name</t>
  </si>
  <si>
    <t>Agency Long Name</t>
  </si>
  <si>
    <t>Date</t>
  </si>
  <si>
    <t>Total Employees</t>
  </si>
  <si>
    <t>AB</t>
  </si>
  <si>
    <t>Board of Accountancy</t>
  </si>
  <si>
    <t>HG</t>
  </si>
  <si>
    <t>Board of Administrative Hearings</t>
  </si>
  <si>
    <t>AD</t>
  </si>
  <si>
    <t>Department of Administration</t>
  </si>
  <si>
    <t>AH</t>
  </si>
  <si>
    <t>Department of Agriculture</t>
  </si>
  <si>
    <t>HC</t>
  </si>
  <si>
    <t>HU</t>
  </si>
  <si>
    <t>RT</t>
  </si>
  <si>
    <t>Arizona State Retirement System</t>
  </si>
  <si>
    <t>AG</t>
  </si>
  <si>
    <t>BH</t>
  </si>
  <si>
    <t>Board of Behavioral Health</t>
  </si>
  <si>
    <t>CS</t>
  </si>
  <si>
    <t>Board of Charter Schools</t>
  </si>
  <si>
    <t>CH</t>
  </si>
  <si>
    <t>Department of Child Safety</t>
  </si>
  <si>
    <t>CC</t>
  </si>
  <si>
    <t>DC</t>
  </si>
  <si>
    <t>Department of Corrections</t>
  </si>
  <si>
    <t>CB</t>
  </si>
  <si>
    <t>Board of Cosmetology</t>
  </si>
  <si>
    <t>JC</t>
  </si>
  <si>
    <t>DF</t>
  </si>
  <si>
    <t>Deaf &amp; Hard of Hearing Commission</t>
  </si>
  <si>
    <t>CD</t>
  </si>
  <si>
    <t>Department of Early Childhood</t>
  </si>
  <si>
    <t>EO</t>
  </si>
  <si>
    <t>Department of Economic Opportunity</t>
  </si>
  <si>
    <t>DE</t>
  </si>
  <si>
    <t>Department of Economic Security</t>
  </si>
  <si>
    <t>ED</t>
  </si>
  <si>
    <t>Department of Education</t>
  </si>
  <si>
    <t>EV</t>
  </si>
  <si>
    <t>Department of Environmental Quality</t>
  </si>
  <si>
    <t>PP</t>
  </si>
  <si>
    <t>Board of Executive Clemency</t>
  </si>
  <si>
    <t>CL</t>
  </si>
  <si>
    <t>FO</t>
  </si>
  <si>
    <t>Department of Forestry</t>
  </si>
  <si>
    <t>GF</t>
  </si>
  <si>
    <t>Game &amp; Fish Department</t>
  </si>
  <si>
    <t>GM</t>
  </si>
  <si>
    <t>Department of Gaming</t>
  </si>
  <si>
    <t>GV</t>
  </si>
  <si>
    <t>HS</t>
  </si>
  <si>
    <t>Department of Health Services</t>
  </si>
  <si>
    <t>GH</t>
  </si>
  <si>
    <t>Governor's Office of Highway Safety</t>
  </si>
  <si>
    <t>HI</t>
  </si>
  <si>
    <t>HL</t>
  </si>
  <si>
    <t>Department of Homeland Security</t>
  </si>
  <si>
    <t>HD</t>
  </si>
  <si>
    <t>Department of Housing</t>
  </si>
  <si>
    <t>IC</t>
  </si>
  <si>
    <t>ID</t>
  </si>
  <si>
    <t>Department of Insurance</t>
  </si>
  <si>
    <t>DJ</t>
  </si>
  <si>
    <t>Department of Juvenile Corrections</t>
  </si>
  <si>
    <t>LL</t>
  </si>
  <si>
    <t>Liquor Licenses Department</t>
  </si>
  <si>
    <t>LO</t>
  </si>
  <si>
    <t>ME</t>
  </si>
  <si>
    <t>MA</t>
  </si>
  <si>
    <t>Emergency and Military Affairs</t>
  </si>
  <si>
    <t>MI</t>
  </si>
  <si>
    <t>BN</t>
  </si>
  <si>
    <t>Board of Nursing</t>
  </si>
  <si>
    <t>PM</t>
  </si>
  <si>
    <t>Board of Pharmacy</t>
  </si>
  <si>
    <t>PI</t>
  </si>
  <si>
    <t>PH</t>
  </si>
  <si>
    <t>RS</t>
  </si>
  <si>
    <t>Public Safety Personnel Retirement System</t>
  </si>
  <si>
    <t>RE</t>
  </si>
  <si>
    <t>Board of Real Estate</t>
  </si>
  <si>
    <t>RG</t>
  </si>
  <si>
    <t>RV</t>
  </si>
  <si>
    <t>Department of Revenue</t>
  </si>
  <si>
    <t>SF</t>
  </si>
  <si>
    <t>ST</t>
  </si>
  <si>
    <t>LD</t>
  </si>
  <si>
    <t>State Land Department</t>
  </si>
  <si>
    <t>PR</t>
  </si>
  <si>
    <t>State Parks Department</t>
  </si>
  <si>
    <t>TE</t>
  </si>
  <si>
    <t>Board of Technical Registration</t>
  </si>
  <si>
    <t>TO</t>
  </si>
  <si>
    <t>Department of Tourism</t>
  </si>
  <si>
    <t>DT</t>
  </si>
  <si>
    <t>Department of Transportation</t>
  </si>
  <si>
    <t>TR</t>
  </si>
  <si>
    <t>State Treasurer</t>
  </si>
  <si>
    <t>VS</t>
  </si>
  <si>
    <t>WC</t>
  </si>
  <si>
    <t>FA</t>
  </si>
  <si>
    <t>Water Infrastructure Finance Authority</t>
  </si>
  <si>
    <t>Name</t>
  </si>
  <si>
    <t>Agency %</t>
  </si>
  <si>
    <t>AM</t>
  </si>
  <si>
    <t>AN</t>
  </si>
  <si>
    <t>Board of Acupuncture</t>
  </si>
  <si>
    <t>BA</t>
  </si>
  <si>
    <t>Board of Athletic Training</t>
  </si>
  <si>
    <t>BB</t>
  </si>
  <si>
    <t>Board of Barber Examiners</t>
  </si>
  <si>
    <t>BF</t>
  </si>
  <si>
    <t>Board of Fingerprinting</t>
  </si>
  <si>
    <t>CE</t>
  </si>
  <si>
    <t>Board of Chiropractic Examiners</t>
  </si>
  <si>
    <t>DO</t>
  </si>
  <si>
    <t>Board of Dispensing Opticians</t>
  </si>
  <si>
    <t>DX</t>
  </si>
  <si>
    <t>Board of Dental Examiners</t>
  </si>
  <si>
    <t>EB</t>
  </si>
  <si>
    <t>Board of Education</t>
  </si>
  <si>
    <t>EC</t>
  </si>
  <si>
    <t>Clean Elections Commission</t>
  </si>
  <si>
    <t>EQ</t>
  </si>
  <si>
    <t>Board of Equalization</t>
  </si>
  <si>
    <t>FD</t>
  </si>
  <si>
    <t>Board of Funeral Directors</t>
  </si>
  <si>
    <t>MT</t>
  </si>
  <si>
    <t>NB</t>
  </si>
  <si>
    <t>NC</t>
  </si>
  <si>
    <t>Nursing Care Examiners Board</t>
  </si>
  <si>
    <t>NS</t>
  </si>
  <si>
    <t>OB</t>
  </si>
  <si>
    <t>Board of Optometry</t>
  </si>
  <si>
    <t>OS</t>
  </si>
  <si>
    <t>Board of Osteopathic Examiners</t>
  </si>
  <si>
    <t>OT</t>
  </si>
  <si>
    <t>Board of Occupational Therapy</t>
  </si>
  <si>
    <t>PA</t>
  </si>
  <si>
    <t>PB</t>
  </si>
  <si>
    <t>PE</t>
  </si>
  <si>
    <t>Board of Postsecondary Education</t>
  </si>
  <si>
    <t>PT</t>
  </si>
  <si>
    <t>Board of Physical Therapy</t>
  </si>
  <si>
    <t>PV</t>
  </si>
  <si>
    <t>Board of Private Postsecondary Education</t>
  </si>
  <si>
    <t>RB</t>
  </si>
  <si>
    <t>Board of Respiratory Care</t>
  </si>
  <si>
    <t>RD</t>
  </si>
  <si>
    <t>Independent Redistricting Commission</t>
  </si>
  <si>
    <t>IRC</t>
  </si>
  <si>
    <t>SY</t>
  </si>
  <si>
    <t>Board of Psychologist Examiners</t>
  </si>
  <si>
    <t>TX</t>
  </si>
  <si>
    <t>Board of Tax Appeals</t>
  </si>
  <si>
    <t>UO</t>
  </si>
  <si>
    <t>Residential Utilities Consumer Office</t>
  </si>
  <si>
    <t>VT</t>
  </si>
  <si>
    <t>Board of Veterinary Medical Examiners</t>
  </si>
  <si>
    <t>Agency Salary</t>
  </si>
  <si>
    <t>(Blank)</t>
  </si>
  <si>
    <t xml:space="preserve">Salary Differnce PY </t>
  </si>
  <si>
    <t>Difference %</t>
  </si>
  <si>
    <t>Type</t>
  </si>
  <si>
    <t>Difference from Prior Year (Total Turnover)</t>
  </si>
  <si>
    <t>PO</t>
  </si>
  <si>
    <t>Board of Podiatry Examiners</t>
  </si>
  <si>
    <t>Average YOS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</si>
</sst>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_);_(* \(#,##0\);_(* &quot;-&quot;??_);_(@_)"/>
    <numFmt numFmtId="165" formatCode="&quot;$&quot;#,##0"/>
    <numFmt numFmtId="166" formatCode="0.0%"/>
    <numFmt numFmtId="167" formatCode="_(&quot;$&quot;* #,##0_);_(&quot;$&quot;* \(#,##0\);_(&quot;$&quot;* &quot;-&quot;??_);_(@_)"/>
  </numFmts>
  <fonts count="16">
    <font>
      <sz val="11"/>
      <color theme="1"/>
      <name val="Arial"/>
    </font>
    <font>
      <b/>
      <sz val="14"/>
      <color theme="1"/>
      <name val="Arial"/>
    </font>
    <font>
      <b/>
      <sz val="11"/>
      <color theme="1"/>
      <name val="Arial"/>
    </font>
    <font>
      <b/>
      <sz val="10"/>
      <color theme="1"/>
      <name val="Arial"/>
    </font>
    <font>
      <sz val="10"/>
      <color theme="1"/>
      <name val="Arial"/>
    </font>
    <font>
      <sz val="11"/>
      <color theme="1"/>
      <name val="Calibri"/>
    </font>
    <font>
      <sz val="8"/>
      <color theme="1"/>
      <name val="Arial"/>
    </font>
    <font>
      <b/>
      <sz val="11"/>
      <color theme="1"/>
      <name val="Calibri"/>
    </font>
    <font>
      <sz val="8"/>
      <color theme="1"/>
      <name val="Tableau book"/>
    </font>
    <font>
      <b/>
      <sz val="12"/>
      <color theme="1"/>
      <name val="Arial"/>
    </font>
    <font>
      <sz val="11"/>
      <name val="Arial"/>
    </font>
    <font>
      <b/>
      <sz val="10"/>
      <color rgb="FFFFFFFF"/>
      <name val="Arial"/>
    </font>
    <font>
      <b/>
      <sz val="10"/>
      <color theme="0"/>
      <name val="Arial"/>
    </font>
    <font>
      <b/>
      <sz val="18"/>
      <color rgb="FFFFFFFF"/>
      <name val="Arial"/>
    </font>
    <font>
      <b/>
      <sz val="11"/>
      <color rgb="FF000000"/>
      <name val="Calibri"/>
    </font>
    <font>
      <sz val="11"/>
      <color rgb="FF000000"/>
      <name val="Calibri"/>
    </font>
  </fonts>
  <fills count="5">
    <fill>
      <patternFill patternType="none"/>
    </fill>
    <fill>
      <patternFill patternType="gray125"/>
    </fill>
    <fill>
      <patternFill patternType="solid">
        <fgColor rgb="FFD0CECE"/>
        <bgColor rgb="FFD0CECE"/>
      </patternFill>
    </fill>
    <fill>
      <patternFill patternType="solid">
        <fgColor rgb="FF800000"/>
        <bgColor rgb="FF800000"/>
      </patternFill>
    </fill>
    <fill>
      <patternFill patternType="solid">
        <fgColor rgb="FFFFFFFF"/>
        <bgColor rgb="FFFFFFFF"/>
      </patternFill>
    </fill>
  </fills>
  <borders count="1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7F7F7F"/>
      </top>
      <bottom style="thin">
        <color rgb="FF7F7F7F"/>
      </bottom>
      <diagonal/>
    </border>
    <border>
      <left/>
      <right/>
      <top style="thin">
        <color rgb="FF7F7F7F"/>
      </top>
      <bottom style="thin">
        <color rgb="FF7F7F7F"/>
      </bottom>
      <diagonal/>
    </border>
    <border>
      <left/>
      <right style="thin">
        <color rgb="FF000000"/>
      </right>
      <top style="thin">
        <color rgb="FF7F7F7F"/>
      </top>
      <bottom style="thin">
        <color rgb="FF7F7F7F"/>
      </bottom>
      <diagonal/>
    </border>
    <border>
      <left style="thin">
        <color rgb="FF000000"/>
      </left>
      <right style="thin">
        <color rgb="FF000000"/>
      </right>
      <top/>
      <bottom/>
      <diagonal/>
    </border>
    <border>
      <left/>
      <right/>
      <top/>
      <bottom style="thin">
        <color rgb="FF9CC2E5"/>
      </bottom>
      <diagonal/>
    </border>
    <border>
      <left style="thin">
        <color rgb="FF000000"/>
      </left>
      <right style="thin">
        <color rgb="FF000000"/>
      </right>
      <top/>
      <bottom style="thin">
        <color rgb="FF000000"/>
      </bottom>
      <diagonal/>
    </border>
  </borders>
  <cellStyleXfs count="1">
    <xf numFmtId="0" fontId="0" fillId="0" borderId="0"/>
  </cellStyleXfs>
  <cellXfs count="85">
    <xf numFmtId="0" fontId="0" fillId="0" borderId="0" xfId="0" applyFont="1" applyAlignment="1"/>
    <xf numFmtId="0" fontId="1" fillId="0" borderId="0" xfId="0" applyFont="1" applyAlignment="1">
      <alignment vertical="top"/>
    </xf>
    <xf numFmtId="0" fontId="2" fillId="0" borderId="0" xfId="0" applyFont="1" applyAlignment="1">
      <alignment horizontal="center"/>
    </xf>
    <xf numFmtId="0" fontId="2" fillId="0" borderId="0" xfId="0" applyFont="1" applyAlignment="1">
      <alignment horizontal="right"/>
    </xf>
    <xf numFmtId="0" fontId="2" fillId="0" borderId="0" xfId="0" applyFont="1" applyAlignment="1">
      <alignment horizontal="right" wrapText="1"/>
    </xf>
    <xf numFmtId="0" fontId="3" fillId="0" borderId="0" xfId="0" applyFont="1" applyAlignment="1">
      <alignment horizontal="left"/>
    </xf>
    <xf numFmtId="164" fontId="4" fillId="0" borderId="0" xfId="0" applyNumberFormat="1" applyFont="1" applyAlignment="1">
      <alignment horizontal="right"/>
    </xf>
    <xf numFmtId="164" fontId="4" fillId="0" borderId="0" xfId="0" applyNumberFormat="1" applyFont="1"/>
    <xf numFmtId="164" fontId="3" fillId="0" borderId="0" xfId="0" applyNumberFormat="1" applyFont="1"/>
    <xf numFmtId="0" fontId="4" fillId="0" borderId="0" xfId="0" applyFont="1" applyAlignment="1">
      <alignment horizontal="left"/>
    </xf>
    <xf numFmtId="0" fontId="5" fillId="0" borderId="0" xfId="0" applyFont="1"/>
    <xf numFmtId="0" fontId="3" fillId="0" borderId="0" xfId="0" applyFont="1" applyAlignment="1">
      <alignment horizontal="center"/>
    </xf>
    <xf numFmtId="0" fontId="3" fillId="0" borderId="0" xfId="0" applyFont="1" applyAlignment="1">
      <alignment horizontal="right"/>
    </xf>
    <xf numFmtId="0" fontId="3" fillId="0" borderId="0" xfId="0" applyFont="1" applyAlignment="1">
      <alignment horizontal="right" wrapText="1"/>
    </xf>
    <xf numFmtId="165" fontId="4" fillId="0" borderId="0" xfId="0" applyNumberFormat="1" applyFont="1"/>
    <xf numFmtId="166" fontId="3" fillId="0" borderId="0" xfId="0" applyNumberFormat="1" applyFont="1"/>
    <xf numFmtId="166" fontId="4" fillId="0" borderId="0" xfId="0" applyNumberFormat="1" applyFont="1"/>
    <xf numFmtId="0" fontId="4" fillId="0" borderId="0" xfId="0" applyFont="1"/>
    <xf numFmtId="0" fontId="1" fillId="0" borderId="0" xfId="0" applyFont="1"/>
    <xf numFmtId="0" fontId="7" fillId="0" borderId="0" xfId="0" applyFont="1" applyAlignment="1">
      <alignment horizontal="center"/>
    </xf>
    <xf numFmtId="0" fontId="7" fillId="0" borderId="0" xfId="0" applyFont="1" applyAlignment="1">
      <alignment horizontal="right"/>
    </xf>
    <xf numFmtId="165" fontId="5" fillId="0" borderId="0" xfId="0" applyNumberFormat="1" applyFont="1"/>
    <xf numFmtId="165" fontId="4" fillId="0" borderId="0" xfId="0" applyNumberFormat="1" applyFont="1" applyAlignment="1">
      <alignment horizontal="right"/>
    </xf>
    <xf numFmtId="0" fontId="9" fillId="0" borderId="0" xfId="0" applyFont="1" applyAlignment="1">
      <alignment horizontal="center"/>
    </xf>
    <xf numFmtId="0" fontId="9" fillId="0" borderId="4" xfId="0" applyFont="1" applyBorder="1" applyAlignment="1">
      <alignment horizontal="center"/>
    </xf>
    <xf numFmtId="0" fontId="4" fillId="0" borderId="0" xfId="0" applyFont="1" applyAlignment="1">
      <alignment horizontal="center"/>
    </xf>
    <xf numFmtId="0" fontId="5" fillId="0" borderId="4" xfId="0" applyFont="1" applyBorder="1"/>
    <xf numFmtId="0" fontId="5" fillId="0" borderId="5" xfId="0" applyFont="1" applyBorder="1"/>
    <xf numFmtId="0" fontId="2" fillId="2" borderId="6" xfId="0" applyFont="1" applyFill="1" applyBorder="1"/>
    <xf numFmtId="164" fontId="0" fillId="2" borderId="7" xfId="0" applyNumberFormat="1" applyFont="1" applyFill="1" applyBorder="1"/>
    <xf numFmtId="0" fontId="0" fillId="2" borderId="8" xfId="0" applyFont="1" applyFill="1" applyBorder="1"/>
    <xf numFmtId="0" fontId="0" fillId="0" borderId="4" xfId="0" applyFont="1" applyBorder="1"/>
    <xf numFmtId="0" fontId="0" fillId="0" borderId="0" xfId="0" applyFont="1"/>
    <xf numFmtId="0" fontId="0" fillId="0" borderId="5" xfId="0" applyFont="1" applyBorder="1"/>
    <xf numFmtId="0" fontId="0" fillId="2" borderId="7" xfId="0" applyFont="1" applyFill="1" applyBorder="1"/>
    <xf numFmtId="0" fontId="2" fillId="0" borderId="4" xfId="0" applyFont="1" applyBorder="1" applyAlignment="1">
      <alignment horizontal="left"/>
    </xf>
    <xf numFmtId="0" fontId="2" fillId="0" borderId="0" xfId="0" applyFont="1" applyAlignment="1">
      <alignment horizontal="center" wrapText="1"/>
    </xf>
    <xf numFmtId="0" fontId="2" fillId="0" borderId="5" xfId="0" applyFont="1" applyBorder="1" applyAlignment="1">
      <alignment horizontal="center" wrapText="1"/>
    </xf>
    <xf numFmtId="0" fontId="0" fillId="0" borderId="4" xfId="0" applyFont="1" applyBorder="1" applyAlignment="1">
      <alignment horizontal="left"/>
    </xf>
    <xf numFmtId="166" fontId="0" fillId="0" borderId="0" xfId="0" applyNumberFormat="1" applyFont="1"/>
    <xf numFmtId="166" fontId="0" fillId="0" borderId="5" xfId="0" applyNumberFormat="1" applyFont="1" applyBorder="1"/>
    <xf numFmtId="1" fontId="0" fillId="2" borderId="7" xfId="0" applyNumberFormat="1" applyFont="1" applyFill="1" applyBorder="1"/>
    <xf numFmtId="167" fontId="0" fillId="0" borderId="0" xfId="0" applyNumberFormat="1" applyFont="1"/>
    <xf numFmtId="0" fontId="0" fillId="0" borderId="4" xfId="0" applyFont="1" applyBorder="1" applyAlignment="1">
      <alignment wrapText="1"/>
    </xf>
    <xf numFmtId="0" fontId="2" fillId="2" borderId="6" xfId="0" applyFont="1" applyFill="1" applyBorder="1" applyAlignment="1">
      <alignment wrapText="1"/>
    </xf>
    <xf numFmtId="0" fontId="2" fillId="0" borderId="4" xfId="0" applyFont="1" applyBorder="1" applyAlignment="1">
      <alignment horizontal="center"/>
    </xf>
    <xf numFmtId="166" fontId="0" fillId="0" borderId="5" xfId="0" applyNumberFormat="1" applyFont="1" applyBorder="1" applyAlignment="1">
      <alignment horizontal="right"/>
    </xf>
    <xf numFmtId="0" fontId="0" fillId="0" borderId="9" xfId="0" applyFont="1" applyBorder="1"/>
    <xf numFmtId="166" fontId="0" fillId="0" borderId="10" xfId="0" applyNumberFormat="1" applyFont="1" applyBorder="1"/>
    <xf numFmtId="166" fontId="0" fillId="0" borderId="11" xfId="0" applyNumberFormat="1" applyFont="1" applyBorder="1"/>
    <xf numFmtId="0" fontId="9" fillId="0" borderId="5" xfId="0" applyFont="1" applyBorder="1" applyAlignment="1">
      <alignment horizontal="center"/>
    </xf>
    <xf numFmtId="0" fontId="12" fillId="4" borderId="7" xfId="0" applyFont="1" applyFill="1" applyBorder="1" applyAlignment="1">
      <alignment horizontal="left"/>
    </xf>
    <xf numFmtId="0" fontId="2" fillId="0" borderId="0" xfId="0" applyFont="1"/>
    <xf numFmtId="164" fontId="0" fillId="2" borderId="8" xfId="0" applyNumberFormat="1" applyFont="1" applyFill="1" applyBorder="1"/>
    <xf numFmtId="1" fontId="0" fillId="2" borderId="8" xfId="0" applyNumberFormat="1" applyFont="1" applyFill="1" applyBorder="1"/>
    <xf numFmtId="167" fontId="0" fillId="0" borderId="5" xfId="0" applyNumberFormat="1" applyFont="1" applyBorder="1"/>
    <xf numFmtId="0" fontId="7" fillId="0" borderId="0" xfId="0" applyFont="1"/>
    <xf numFmtId="0" fontId="14" fillId="0" borderId="15" xfId="0" applyFont="1" applyBorder="1" applyAlignment="1">
      <alignment horizontal="center"/>
    </xf>
    <xf numFmtId="0" fontId="5" fillId="0" borderId="0" xfId="0" applyFont="1"/>
    <xf numFmtId="14" fontId="5" fillId="0" borderId="0" xfId="0" applyNumberFormat="1" applyFont="1"/>
    <xf numFmtId="166" fontId="5" fillId="0" borderId="0" xfId="0" applyNumberFormat="1" applyFont="1"/>
    <xf numFmtId="0" fontId="7" fillId="0" borderId="16" xfId="0" applyFont="1" applyBorder="1"/>
    <xf numFmtId="0" fontId="15" fillId="0" borderId="17" xfId="0" applyFont="1" applyBorder="1" applyAlignment="1">
      <alignment horizontal="center"/>
    </xf>
    <xf numFmtId="1" fontId="5" fillId="0" borderId="0" xfId="0" applyNumberFormat="1" applyFont="1"/>
    <xf numFmtId="165" fontId="5" fillId="0" borderId="0" xfId="0" applyNumberFormat="1" applyFont="1"/>
    <xf numFmtId="164" fontId="5" fillId="0" borderId="0" xfId="0" applyNumberFormat="1" applyFont="1"/>
    <xf numFmtId="2" fontId="5" fillId="0" borderId="0" xfId="0" applyNumberFormat="1" applyFont="1"/>
    <xf numFmtId="0" fontId="5" fillId="0" borderId="0" xfId="0" applyFont="1" applyAlignment="1">
      <alignment horizontal="right"/>
    </xf>
    <xf numFmtId="14" fontId="5" fillId="0" borderId="0" xfId="0" applyNumberFormat="1" applyFont="1" applyAlignment="1">
      <alignment horizontal="right"/>
    </xf>
    <xf numFmtId="9" fontId="5" fillId="0" borderId="0" xfId="0" applyNumberFormat="1" applyFont="1"/>
    <xf numFmtId="0" fontId="15" fillId="0" borderId="0" xfId="0" applyFont="1" applyAlignment="1">
      <alignment horizontal="center"/>
    </xf>
    <xf numFmtId="0" fontId="15" fillId="0" borderId="0" xfId="0" applyFont="1"/>
    <xf numFmtId="0" fontId="6" fillId="0" borderId="0" xfId="0" applyFont="1" applyAlignment="1">
      <alignment horizontal="left" vertical="top" wrapText="1"/>
    </xf>
    <xf numFmtId="0" fontId="0" fillId="0" borderId="0" xfId="0" applyFont="1" applyAlignment="1"/>
    <xf numFmtId="0" fontId="8" fillId="0" borderId="0" xfId="0" applyFont="1" applyAlignment="1">
      <alignment horizontal="left" vertical="top" wrapText="1"/>
    </xf>
    <xf numFmtId="0" fontId="9" fillId="0" borderId="1" xfId="0" applyFont="1" applyBorder="1" applyAlignment="1">
      <alignment horizontal="center"/>
    </xf>
    <xf numFmtId="0" fontId="10" fillId="0" borderId="2" xfId="0" applyFont="1" applyBorder="1"/>
    <xf numFmtId="0" fontId="10" fillId="0" borderId="3" xfId="0" applyFont="1" applyBorder="1"/>
    <xf numFmtId="0" fontId="9" fillId="0" borderId="4" xfId="0" applyFont="1" applyBorder="1" applyAlignment="1">
      <alignment horizontal="center"/>
    </xf>
    <xf numFmtId="0" fontId="10" fillId="0" borderId="5" xfId="0" applyFont="1" applyBorder="1"/>
    <xf numFmtId="0" fontId="4" fillId="0" borderId="4" xfId="0" applyFont="1" applyBorder="1" applyAlignment="1">
      <alignment horizontal="center"/>
    </xf>
    <xf numFmtId="0" fontId="11" fillId="3" borderId="12" xfId="0" applyFont="1" applyFill="1" applyBorder="1" applyAlignment="1">
      <alignment horizontal="center"/>
    </xf>
    <xf numFmtId="0" fontId="10" fillId="0" borderId="13" xfId="0" applyFont="1" applyBorder="1"/>
    <xf numFmtId="0" fontId="10" fillId="0" borderId="14" xfId="0" applyFont="1" applyBorder="1"/>
    <xf numFmtId="0" fontId="13" fillId="3" borderId="12" xfId="0" applyFont="1" applyFill="1" applyBorder="1" applyAlignment="1">
      <alignment horizontal="center"/>
    </xf>
  </cellXfs>
  <cellStyles count="1">
    <cellStyle name="Normal" xfId="0" builtinId="0"/>
  </cellStyles>
  <dxfs count="21">
    <dxf>
      <fill>
        <patternFill patternType="solid">
          <fgColor rgb="FFDEEAF6"/>
          <bgColor rgb="FFDEEAF6"/>
        </patternFill>
      </fill>
    </dxf>
    <dxf>
      <fill>
        <patternFill patternType="solid">
          <fgColor rgb="FFD8D8D8"/>
          <bgColor rgb="FFD8D8D8"/>
        </patternFill>
      </fill>
    </dxf>
    <dxf>
      <fill>
        <patternFill patternType="solid">
          <fgColor theme="0"/>
          <bgColor theme="0"/>
        </patternFill>
      </fill>
    </dxf>
    <dxf>
      <fill>
        <patternFill patternType="solid">
          <fgColor rgb="FFDEEAF6"/>
          <bgColor rgb="FFDEEAF6"/>
        </patternFill>
      </fill>
    </dxf>
    <dxf>
      <fill>
        <patternFill patternType="solid">
          <fgColor rgb="FFD8D8D8"/>
          <bgColor rgb="FFD8D8D8"/>
        </patternFill>
      </fill>
    </dxf>
    <dxf>
      <fill>
        <patternFill patternType="solid">
          <fgColor theme="0"/>
          <bgColor theme="0"/>
        </patternFill>
      </fill>
    </dxf>
    <dxf>
      <fill>
        <patternFill patternType="solid">
          <fgColor rgb="FFDEEAF6"/>
          <bgColor rgb="FFDEEAF6"/>
        </patternFill>
      </fill>
    </dxf>
    <dxf>
      <fill>
        <patternFill patternType="solid">
          <fgColor rgb="FFD8D8D8"/>
          <bgColor rgb="FFD8D8D8"/>
        </patternFill>
      </fill>
    </dxf>
    <dxf>
      <fill>
        <patternFill patternType="solid">
          <fgColor theme="0"/>
          <bgColor theme="0"/>
        </patternFill>
      </fill>
    </dxf>
    <dxf>
      <fill>
        <patternFill patternType="solid">
          <fgColor rgb="FFDEEAF6"/>
          <bgColor rgb="FFDEEAF6"/>
        </patternFill>
      </fill>
    </dxf>
    <dxf>
      <fill>
        <patternFill patternType="solid">
          <fgColor rgb="FFD8D8D8"/>
          <bgColor rgb="FFD8D8D8"/>
        </patternFill>
      </fill>
    </dxf>
    <dxf>
      <fill>
        <patternFill patternType="solid">
          <fgColor theme="0"/>
          <bgColor theme="0"/>
        </patternFill>
      </fill>
    </dxf>
    <dxf>
      <fill>
        <patternFill patternType="solid">
          <fgColor rgb="FFDEEAF6"/>
          <bgColor rgb="FFDEEAF6"/>
        </patternFill>
      </fill>
    </dxf>
    <dxf>
      <fill>
        <patternFill patternType="solid">
          <fgColor rgb="FFD8D8D8"/>
          <bgColor rgb="FFD8D8D8"/>
        </patternFill>
      </fill>
    </dxf>
    <dxf>
      <fill>
        <patternFill patternType="solid">
          <fgColor theme="0"/>
          <bgColor theme="0"/>
        </patternFill>
      </fill>
    </dxf>
    <dxf>
      <fill>
        <patternFill patternType="solid">
          <fgColor rgb="FFDEEAF6"/>
          <bgColor rgb="FFDEEAF6"/>
        </patternFill>
      </fill>
    </dxf>
    <dxf>
      <fill>
        <patternFill patternType="solid">
          <fgColor rgb="FFD8D8D8"/>
          <bgColor rgb="FFD8D8D8"/>
        </patternFill>
      </fill>
    </dxf>
    <dxf>
      <fill>
        <patternFill patternType="solid">
          <fgColor theme="0"/>
          <bgColor theme="0"/>
        </patternFill>
      </fill>
    </dxf>
    <dxf>
      <fill>
        <patternFill patternType="solid">
          <fgColor rgb="FFDEEAF6"/>
          <bgColor rgb="FFDEEAF6"/>
        </patternFill>
      </fill>
    </dxf>
    <dxf>
      <fill>
        <patternFill patternType="solid">
          <fgColor rgb="FFD8D8D8"/>
          <bgColor rgb="FFD8D8D8"/>
        </patternFill>
      </fill>
    </dxf>
    <dxf>
      <fill>
        <patternFill patternType="solid">
          <fgColor theme="0"/>
          <bgColor theme="0"/>
        </patternFill>
      </fill>
    </dxf>
  </dxfs>
  <tableStyles count="7">
    <tableStyle name="Headcount-style" pivot="0" count="3">
      <tableStyleElement type="headerRow" dxfId="20"/>
      <tableStyleElement type="firstRowStripe" dxfId="19"/>
      <tableStyleElement type="secondRowStripe" dxfId="18"/>
    </tableStyle>
    <tableStyle name="Gender-style" pivot="0" count="3">
      <tableStyleElement type="headerRow" dxfId="17"/>
      <tableStyleElement type="firstRowStripe" dxfId="16"/>
      <tableStyleElement type="secondRowStripe" dxfId="15"/>
    </tableStyle>
    <tableStyle name="AverageAge-style" pivot="0" count="3">
      <tableStyleElement type="headerRow" dxfId="14"/>
      <tableStyleElement type="firstRowStripe" dxfId="13"/>
      <tableStyleElement type="secondRowStripe" dxfId="12"/>
    </tableStyle>
    <tableStyle name="AverageSalary-style" pivot="0" count="3">
      <tableStyleElement type="headerRow" dxfId="11"/>
      <tableStyleElement type="firstRowStripe" dxfId="10"/>
      <tableStyleElement type="secondRowStripe" dxfId="9"/>
    </tableStyle>
    <tableStyle name="Turnover-style" pivot="0" count="3">
      <tableStyleElement type="headerRow" dxfId="8"/>
      <tableStyleElement type="firstRowStripe" dxfId="7"/>
      <tableStyleElement type="secondRowStripe" dxfId="6"/>
    </tableStyle>
    <tableStyle name="YOS-style" pivot="0" count="3">
      <tableStyleElement type="headerRow" dxfId="5"/>
      <tableStyleElement type="firstRowStripe" dxfId="4"/>
      <tableStyleElement type="secondRowStripe" dxfId="3"/>
    </tableStyle>
    <tableStyle name="Ethnicity-style"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1" name="Table_1" displayName="Table_1" ref="A1:E60">
  <tableColumns count="5">
    <tableColumn id="1" name="Agency Code"/>
    <tableColumn id="2" name="Agency Name"/>
    <tableColumn id="3" name="Agency Long Name"/>
    <tableColumn id="4" name="Date"/>
    <tableColumn id="5" name="Total Employees"/>
  </tableColumns>
  <tableStyleInfo name="Headcount-style" showFirstColumn="1" showLastColumn="1" showRowStripes="1" showColumnStripes="0"/>
</table>
</file>

<file path=xl/tables/table2.xml><?xml version="1.0" encoding="utf-8"?>
<table xmlns="http://schemas.openxmlformats.org/spreadsheetml/2006/main" id="2" name="Table_2" displayName="Table_2" ref="A1:F166">
  <tableColumns count="6">
    <tableColumn id="1" name="Agency Code"/>
    <tableColumn id="2" name="Agency Long Name"/>
    <tableColumn id="3" name="Name"/>
    <tableColumn id="4" name="Date"/>
    <tableColumn id="5" name="Gender"/>
    <tableColumn id="6" name="Agency %"/>
  </tableColumns>
  <tableStyleInfo name="Gender-style" showFirstColumn="1" showLastColumn="1" showRowStripes="1" showColumnStripes="0"/>
</table>
</file>

<file path=xl/tables/table3.xml><?xml version="1.0" encoding="utf-8"?>
<table xmlns="http://schemas.openxmlformats.org/spreadsheetml/2006/main" id="3" name="Table_3" displayName="Table_3" ref="A1:E90">
  <tableColumns count="5">
    <tableColumn id="1" name="Agency Code"/>
    <tableColumn id="2" name="Agency Name"/>
    <tableColumn id="3" name="Agency Long Name"/>
    <tableColumn id="4" name="Date"/>
    <tableColumn id="5" name="Average Age"/>
  </tableColumns>
  <tableStyleInfo name="AverageAge-style" showFirstColumn="1" showLastColumn="1" showRowStripes="1" showColumnStripes="0"/>
</table>
</file>

<file path=xl/tables/table4.xml><?xml version="1.0" encoding="utf-8"?>
<table xmlns="http://schemas.openxmlformats.org/spreadsheetml/2006/main" id="4" name="Table_4" displayName="Table_4" ref="A1:H90">
  <tableColumns count="8">
    <tableColumn id="1" name="Agency Code"/>
    <tableColumn id="2" name="Agency Name"/>
    <tableColumn id="3" name="Agency Long Name"/>
    <tableColumn id="4" name="Date"/>
    <tableColumn id="5" name="Agency Salary"/>
    <tableColumn id="6" name="(Blank)"/>
    <tableColumn id="7" name="Salary Differnce PY "/>
    <tableColumn id="8" name="Difference %"/>
  </tableColumns>
  <tableStyleInfo name="AverageSalary-style" showFirstColumn="1" showLastColumn="1" showRowStripes="1" showColumnStripes="0"/>
</table>
</file>

<file path=xl/tables/table5.xml><?xml version="1.0" encoding="utf-8"?>
<table xmlns="http://schemas.openxmlformats.org/spreadsheetml/2006/main" id="5" name="Table_5" displayName="Table_5" ref="A1:G446">
  <tableColumns count="7">
    <tableColumn id="1" name="Agency Code"/>
    <tableColumn id="2" name="Agency Long Name"/>
    <tableColumn id="3" name="Agency Name"/>
    <tableColumn id="4" name="Date"/>
    <tableColumn id="5" name="Type"/>
    <tableColumn id="6" name="Agency %"/>
    <tableColumn id="7" name="Difference from Prior Year (Total Turnover)"/>
  </tableColumns>
  <tableStyleInfo name="Turnover-style" showFirstColumn="1" showLastColumn="1" showRowStripes="1" showColumnStripes="0"/>
</table>
</file>

<file path=xl/tables/table6.xml><?xml version="1.0" encoding="utf-8"?>
<table xmlns="http://schemas.openxmlformats.org/spreadsheetml/2006/main" id="6" name="Table_6" displayName="Table_6" ref="A1:E90">
  <tableColumns count="5">
    <tableColumn id="1" name="Agency Code"/>
    <tableColumn id="2" name="Agency Name"/>
    <tableColumn id="3" name="Agency Long Name"/>
    <tableColumn id="4" name="Date"/>
    <tableColumn id="5" name="Average YOS"/>
  </tableColumns>
  <tableStyleInfo name="YOS-style" showFirstColumn="1" showLastColumn="1" showRowStripes="1" showColumnStripes="0"/>
</table>
</file>

<file path=xl/tables/table7.xml><?xml version="1.0" encoding="utf-8"?>
<table xmlns="http://schemas.openxmlformats.org/spreadsheetml/2006/main" id="7" name="Table_7" displayName="Table_7" ref="A1:F535">
  <tableColumns count="6">
    <tableColumn id="1" name="Agency Code"/>
    <tableColumn id="2" name="Agency Long Name"/>
    <tableColumn id="3" name="Agency Name"/>
    <tableColumn id="4" name="Date"/>
    <tableColumn id="5" name="Ethnicity"/>
    <tableColumn id="6" name="Agency %"/>
  </tableColumns>
  <tableStyleInfo name="Ethnicity-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4.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5.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7.xml"/></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3"/>
  <sheetViews>
    <sheetView tabSelected="1" workbookViewId="0"/>
  </sheetViews>
  <sheetFormatPr defaultColWidth="12.625" defaultRowHeight="15" customHeight="1"/>
  <cols>
    <col min="1" max="1" width="27.125" customWidth="1"/>
    <col min="2" max="26" width="7.625" customWidth="1"/>
  </cols>
  <sheetData>
    <row r="1" spans="1:7" ht="18">
      <c r="A1" s="1" t="s">
        <v>0</v>
      </c>
    </row>
    <row r="4" spans="1:7" ht="45">
      <c r="A4" s="2" t="s">
        <v>1</v>
      </c>
      <c r="B4" s="3" t="s">
        <v>2</v>
      </c>
      <c r="C4" s="3" t="s">
        <v>3</v>
      </c>
      <c r="D4" s="3" t="s">
        <v>4</v>
      </c>
      <c r="E4" s="3" t="s">
        <v>5</v>
      </c>
      <c r="F4" s="3" t="s">
        <v>6</v>
      </c>
      <c r="G4" s="4" t="s">
        <v>7</v>
      </c>
    </row>
    <row r="5" spans="1:7" ht="15" customHeight="1">
      <c r="A5" s="5" t="s">
        <v>8</v>
      </c>
      <c r="B5" s="6"/>
      <c r="C5" s="7"/>
      <c r="D5" s="7"/>
      <c r="E5" s="7"/>
      <c r="F5" s="7"/>
      <c r="G5" s="8"/>
    </row>
    <row r="6" spans="1:7" ht="15" customHeight="1">
      <c r="A6" s="9" t="s">
        <v>9</v>
      </c>
      <c r="B6" s="6">
        <v>496</v>
      </c>
      <c r="C6" s="7">
        <v>462</v>
      </c>
      <c r="D6" s="7">
        <v>478</v>
      </c>
      <c r="E6" s="7">
        <v>468</v>
      </c>
      <c r="F6" s="7">
        <v>476</v>
      </c>
      <c r="G6" s="7">
        <f t="shared" ref="G6:G68" si="0">IFERROR((F6-E6), "NA")</f>
        <v>8</v>
      </c>
    </row>
    <row r="7" spans="1:7" ht="15" customHeight="1">
      <c r="A7" s="9" t="s">
        <v>10</v>
      </c>
      <c r="B7" s="6">
        <v>244</v>
      </c>
      <c r="C7" s="7">
        <v>263</v>
      </c>
      <c r="D7" s="7">
        <v>269</v>
      </c>
      <c r="E7" s="7">
        <v>267</v>
      </c>
      <c r="F7" s="7">
        <v>245</v>
      </c>
      <c r="G7" s="7">
        <f t="shared" si="0"/>
        <v>-22</v>
      </c>
    </row>
    <row r="8" spans="1:7" ht="15" customHeight="1">
      <c r="A8" s="9" t="s">
        <v>11</v>
      </c>
      <c r="B8" s="6">
        <v>1050</v>
      </c>
      <c r="C8" s="7">
        <v>1089</v>
      </c>
      <c r="D8" s="7">
        <v>1114</v>
      </c>
      <c r="E8" s="7">
        <v>1113</v>
      </c>
      <c r="F8" s="7">
        <v>1144</v>
      </c>
      <c r="G8" s="7">
        <f t="shared" si="0"/>
        <v>31</v>
      </c>
    </row>
    <row r="9" spans="1:7" ht="15" customHeight="1">
      <c r="A9" s="9" t="s">
        <v>12</v>
      </c>
      <c r="B9" s="6">
        <v>2718</v>
      </c>
      <c r="C9" s="7">
        <v>2745</v>
      </c>
      <c r="D9" s="7">
        <v>2722</v>
      </c>
      <c r="E9" s="7">
        <v>2807</v>
      </c>
      <c r="F9" s="7">
        <v>2654</v>
      </c>
      <c r="G9" s="7">
        <f t="shared" si="0"/>
        <v>-153</v>
      </c>
    </row>
    <row r="10" spans="1:7" ht="15" customHeight="1">
      <c r="A10" s="9" t="s">
        <v>13</v>
      </c>
      <c r="B10" s="6">
        <v>9031</v>
      </c>
      <c r="C10" s="7">
        <v>8877</v>
      </c>
      <c r="D10" s="7">
        <v>8574</v>
      </c>
      <c r="E10" s="7">
        <v>8842</v>
      </c>
      <c r="F10" s="7">
        <v>8424</v>
      </c>
      <c r="G10" s="7">
        <f t="shared" si="0"/>
        <v>-418</v>
      </c>
    </row>
    <row r="11" spans="1:7" ht="15" customHeight="1">
      <c r="A11" s="9" t="s">
        <v>14</v>
      </c>
      <c r="B11" s="6">
        <v>7486</v>
      </c>
      <c r="C11" s="7">
        <v>7587</v>
      </c>
      <c r="D11" s="7">
        <v>7642</v>
      </c>
      <c r="E11" s="7">
        <v>7825</v>
      </c>
      <c r="F11" s="7">
        <v>7812</v>
      </c>
      <c r="G11" s="7">
        <f t="shared" si="0"/>
        <v>-13</v>
      </c>
    </row>
    <row r="12" spans="1:7" ht="15" customHeight="1">
      <c r="A12" s="9" t="s">
        <v>15</v>
      </c>
      <c r="B12" s="6">
        <v>405</v>
      </c>
      <c r="C12" s="7">
        <v>425</v>
      </c>
      <c r="D12" s="7">
        <v>467</v>
      </c>
      <c r="E12" s="7">
        <v>455</v>
      </c>
      <c r="F12" s="7">
        <v>442</v>
      </c>
      <c r="G12" s="7">
        <f t="shared" si="0"/>
        <v>-13</v>
      </c>
    </row>
    <row r="13" spans="1:7" ht="15" customHeight="1">
      <c r="A13" s="9" t="s">
        <v>16</v>
      </c>
      <c r="B13" s="6">
        <v>53</v>
      </c>
      <c r="C13" s="7">
        <v>53</v>
      </c>
      <c r="D13" s="7">
        <v>56</v>
      </c>
      <c r="E13" s="7"/>
      <c r="F13" s="7"/>
      <c r="G13" s="7">
        <f t="shared" si="0"/>
        <v>0</v>
      </c>
    </row>
    <row r="14" spans="1:7" ht="15" customHeight="1">
      <c r="A14" s="9" t="s">
        <v>17</v>
      </c>
      <c r="B14" s="6">
        <v>98</v>
      </c>
      <c r="C14" s="7">
        <v>131</v>
      </c>
      <c r="D14" s="7">
        <v>115</v>
      </c>
      <c r="E14" s="7">
        <v>106</v>
      </c>
      <c r="F14" s="7">
        <v>119</v>
      </c>
      <c r="G14" s="7">
        <f t="shared" si="0"/>
        <v>13</v>
      </c>
    </row>
    <row r="15" spans="1:7" ht="15" customHeight="1">
      <c r="A15" s="9" t="s">
        <v>18</v>
      </c>
      <c r="B15" s="6">
        <v>593</v>
      </c>
      <c r="C15" s="7">
        <v>593</v>
      </c>
      <c r="D15" s="7">
        <v>585</v>
      </c>
      <c r="E15" s="7">
        <v>587</v>
      </c>
      <c r="F15" s="7">
        <v>580</v>
      </c>
      <c r="G15" s="7">
        <f t="shared" si="0"/>
        <v>-7</v>
      </c>
    </row>
    <row r="16" spans="1:7" ht="15" customHeight="1">
      <c r="A16" s="9" t="s">
        <v>19</v>
      </c>
      <c r="B16" s="6">
        <v>96</v>
      </c>
      <c r="C16" s="7">
        <v>99</v>
      </c>
      <c r="D16" s="7">
        <v>103</v>
      </c>
      <c r="E16" s="7">
        <v>97</v>
      </c>
      <c r="F16" s="7">
        <v>94</v>
      </c>
      <c r="G16" s="7">
        <f t="shared" si="0"/>
        <v>-3</v>
      </c>
    </row>
    <row r="17" spans="1:7" ht="15" customHeight="1">
      <c r="A17" s="9" t="s">
        <v>20</v>
      </c>
      <c r="B17" s="6">
        <v>1371</v>
      </c>
      <c r="C17" s="7">
        <v>1403</v>
      </c>
      <c r="D17" s="7">
        <v>1364</v>
      </c>
      <c r="E17" s="7">
        <v>1416</v>
      </c>
      <c r="F17" s="7">
        <v>1480</v>
      </c>
      <c r="G17" s="7">
        <f t="shared" si="0"/>
        <v>64</v>
      </c>
    </row>
    <row r="18" spans="1:7" ht="15" customHeight="1">
      <c r="A18" s="9" t="s">
        <v>21</v>
      </c>
      <c r="B18" s="6">
        <v>11</v>
      </c>
      <c r="C18" s="7">
        <v>12</v>
      </c>
      <c r="D18" s="7">
        <v>12</v>
      </c>
      <c r="E18" s="7">
        <v>13</v>
      </c>
      <c r="F18" s="7">
        <v>12</v>
      </c>
      <c r="G18" s="7">
        <f t="shared" si="0"/>
        <v>-1</v>
      </c>
    </row>
    <row r="19" spans="1:7" ht="15" customHeight="1">
      <c r="A19" s="9" t="s">
        <v>22</v>
      </c>
      <c r="B19" s="6">
        <v>14</v>
      </c>
      <c r="C19" s="7">
        <v>12</v>
      </c>
      <c r="D19" s="7">
        <v>13</v>
      </c>
      <c r="E19" s="7">
        <v>10</v>
      </c>
      <c r="F19" s="7">
        <v>10</v>
      </c>
      <c r="G19" s="7">
        <f t="shared" si="0"/>
        <v>0</v>
      </c>
    </row>
    <row r="20" spans="1:7" ht="15" customHeight="1">
      <c r="A20" s="9" t="s">
        <v>23</v>
      </c>
      <c r="B20" s="6">
        <v>66</v>
      </c>
      <c r="C20" s="7">
        <v>69</v>
      </c>
      <c r="D20" s="7">
        <v>69</v>
      </c>
      <c r="E20" s="7">
        <v>70</v>
      </c>
      <c r="F20" s="7">
        <v>75</v>
      </c>
      <c r="G20" s="7">
        <f t="shared" si="0"/>
        <v>5</v>
      </c>
    </row>
    <row r="21" spans="1:7" ht="15" customHeight="1">
      <c r="A21" s="9" t="s">
        <v>24</v>
      </c>
      <c r="B21" s="6">
        <v>205</v>
      </c>
      <c r="C21" s="7">
        <v>195</v>
      </c>
      <c r="D21" s="7">
        <v>201</v>
      </c>
      <c r="E21" s="7">
        <v>198</v>
      </c>
      <c r="F21" s="7">
        <v>201</v>
      </c>
      <c r="G21" s="7">
        <f t="shared" si="0"/>
        <v>3</v>
      </c>
    </row>
    <row r="22" spans="1:7" ht="15" customHeight="1">
      <c r="A22" s="9" t="s">
        <v>25</v>
      </c>
      <c r="B22" s="6">
        <v>75</v>
      </c>
      <c r="C22" s="7">
        <v>72</v>
      </c>
      <c r="D22" s="7">
        <v>74</v>
      </c>
      <c r="E22" s="7">
        <v>136</v>
      </c>
      <c r="F22" s="7">
        <v>132</v>
      </c>
      <c r="G22" s="7">
        <f t="shared" si="0"/>
        <v>-4</v>
      </c>
    </row>
    <row r="23" spans="1:7" ht="15" customHeight="1">
      <c r="A23" s="9" t="s">
        <v>26</v>
      </c>
      <c r="B23" s="6">
        <v>391</v>
      </c>
      <c r="C23" s="7">
        <v>389</v>
      </c>
      <c r="D23" s="7">
        <v>375</v>
      </c>
      <c r="E23" s="7">
        <v>395</v>
      </c>
      <c r="F23" s="7">
        <v>359</v>
      </c>
      <c r="G23" s="7">
        <f t="shared" si="0"/>
        <v>-36</v>
      </c>
    </row>
    <row r="24" spans="1:7" ht="15.75" customHeight="1">
      <c r="A24" s="9" t="s">
        <v>27</v>
      </c>
      <c r="B24" s="6">
        <v>35</v>
      </c>
      <c r="C24" s="7">
        <v>34</v>
      </c>
      <c r="D24" s="7">
        <v>33</v>
      </c>
      <c r="E24" s="7">
        <v>37</v>
      </c>
      <c r="F24" s="7">
        <v>27</v>
      </c>
      <c r="G24" s="7">
        <f t="shared" si="0"/>
        <v>-10</v>
      </c>
    </row>
    <row r="25" spans="1:7" ht="15.75" customHeight="1">
      <c r="A25" s="9" t="s">
        <v>28</v>
      </c>
      <c r="B25" s="6">
        <v>84</v>
      </c>
      <c r="C25" s="7">
        <v>90</v>
      </c>
      <c r="D25" s="7">
        <v>87</v>
      </c>
      <c r="E25" s="7">
        <v>90</v>
      </c>
      <c r="F25" s="7">
        <v>87</v>
      </c>
      <c r="G25" s="7">
        <f t="shared" si="0"/>
        <v>-3</v>
      </c>
    </row>
    <row r="26" spans="1:7" ht="15.75" customHeight="1">
      <c r="A26" s="9" t="s">
        <v>29</v>
      </c>
      <c r="B26" s="6">
        <v>422</v>
      </c>
      <c r="C26" s="7">
        <v>453</v>
      </c>
      <c r="D26" s="7">
        <v>435</v>
      </c>
      <c r="E26" s="7">
        <v>444</v>
      </c>
      <c r="F26" s="7">
        <v>434</v>
      </c>
      <c r="G26" s="7">
        <f t="shared" si="0"/>
        <v>-10</v>
      </c>
    </row>
    <row r="27" spans="1:7" ht="15.75" customHeight="1">
      <c r="A27" s="9" t="s">
        <v>30</v>
      </c>
      <c r="B27" s="6">
        <v>28</v>
      </c>
      <c r="C27" s="7">
        <v>31</v>
      </c>
      <c r="D27" s="7">
        <v>26</v>
      </c>
      <c r="E27" s="7">
        <v>27</v>
      </c>
      <c r="F27" s="7">
        <v>24</v>
      </c>
      <c r="G27" s="7">
        <f t="shared" si="0"/>
        <v>-3</v>
      </c>
    </row>
    <row r="28" spans="1:7" ht="15.75" customHeight="1">
      <c r="A28" s="9" t="s">
        <v>31</v>
      </c>
      <c r="B28" s="6">
        <v>96</v>
      </c>
      <c r="C28" s="7">
        <v>97</v>
      </c>
      <c r="D28" s="7">
        <v>103</v>
      </c>
      <c r="E28" s="7">
        <v>107</v>
      </c>
      <c r="F28" s="7">
        <v>98</v>
      </c>
      <c r="G28" s="7">
        <f t="shared" si="0"/>
        <v>-9</v>
      </c>
    </row>
    <row r="29" spans="1:7" ht="15.75" customHeight="1">
      <c r="A29" s="9" t="s">
        <v>32</v>
      </c>
      <c r="B29" s="6">
        <v>526</v>
      </c>
      <c r="C29" s="7">
        <v>515</v>
      </c>
      <c r="D29" s="7">
        <v>516</v>
      </c>
      <c r="E29" s="7">
        <v>566</v>
      </c>
      <c r="F29" s="7">
        <v>568</v>
      </c>
      <c r="G29" s="7">
        <f t="shared" si="0"/>
        <v>2</v>
      </c>
    </row>
    <row r="30" spans="1:7" ht="15.75" customHeight="1">
      <c r="A30" s="9" t="s">
        <v>33</v>
      </c>
      <c r="B30" s="6">
        <v>11</v>
      </c>
      <c r="C30" s="7">
        <v>12</v>
      </c>
      <c r="D30" s="7">
        <v>14</v>
      </c>
      <c r="E30" s="7">
        <v>12</v>
      </c>
      <c r="F30" s="7">
        <v>11</v>
      </c>
      <c r="G30" s="7">
        <f t="shared" si="0"/>
        <v>-1</v>
      </c>
    </row>
    <row r="31" spans="1:7" ht="15.75" customHeight="1">
      <c r="A31" s="9" t="s">
        <v>34</v>
      </c>
      <c r="B31" s="6">
        <v>93</v>
      </c>
      <c r="C31" s="7">
        <v>94</v>
      </c>
      <c r="D31" s="7">
        <v>92</v>
      </c>
      <c r="E31" s="7">
        <v>96</v>
      </c>
      <c r="F31" s="7">
        <v>94</v>
      </c>
      <c r="G31" s="7">
        <f t="shared" si="0"/>
        <v>-2</v>
      </c>
    </row>
    <row r="32" spans="1:7" ht="15.75" customHeight="1">
      <c r="A32" s="9" t="s">
        <v>35</v>
      </c>
      <c r="B32" s="6">
        <v>190</v>
      </c>
      <c r="C32" s="7">
        <v>179</v>
      </c>
      <c r="D32" s="7">
        <v>202</v>
      </c>
      <c r="E32" s="7">
        <v>215</v>
      </c>
      <c r="F32" s="7">
        <v>221</v>
      </c>
      <c r="G32" s="7">
        <f t="shared" si="0"/>
        <v>6</v>
      </c>
    </row>
    <row r="33" spans="1:7" ht="15.75" customHeight="1">
      <c r="A33" s="9" t="s">
        <v>36</v>
      </c>
      <c r="B33" s="6">
        <v>25</v>
      </c>
      <c r="C33" s="7">
        <v>27</v>
      </c>
      <c r="D33" s="7">
        <v>26</v>
      </c>
      <c r="E33" s="7">
        <v>26</v>
      </c>
      <c r="F33" s="7">
        <v>24</v>
      </c>
      <c r="G33" s="7">
        <f t="shared" si="0"/>
        <v>-2</v>
      </c>
    </row>
    <row r="34" spans="1:7" ht="15.75" customHeight="1">
      <c r="A34" s="9" t="s">
        <v>37</v>
      </c>
      <c r="B34" s="6">
        <v>3609</v>
      </c>
      <c r="C34" s="7">
        <v>3560</v>
      </c>
      <c r="D34" s="7">
        <v>3569</v>
      </c>
      <c r="E34" s="7">
        <v>3723</v>
      </c>
      <c r="F34" s="7">
        <v>3606</v>
      </c>
      <c r="G34" s="7">
        <f t="shared" si="0"/>
        <v>-117</v>
      </c>
    </row>
    <row r="35" spans="1:7" ht="15.75" customHeight="1">
      <c r="A35" s="9" t="s">
        <v>38</v>
      </c>
      <c r="B35" s="6">
        <v>371</v>
      </c>
      <c r="C35" s="7">
        <v>363</v>
      </c>
      <c r="D35" s="7">
        <v>379</v>
      </c>
      <c r="E35" s="7">
        <v>357</v>
      </c>
      <c r="F35" s="7">
        <v>328</v>
      </c>
      <c r="G35" s="7">
        <f t="shared" si="0"/>
        <v>-29</v>
      </c>
    </row>
    <row r="36" spans="1:7" ht="15.75" customHeight="1">
      <c r="A36" s="9" t="s">
        <v>39</v>
      </c>
      <c r="B36" s="6">
        <v>133</v>
      </c>
      <c r="C36" s="7">
        <v>139</v>
      </c>
      <c r="D36" s="7">
        <v>146</v>
      </c>
      <c r="E36" s="7">
        <v>167</v>
      </c>
      <c r="F36" s="7">
        <v>170</v>
      </c>
      <c r="G36" s="7">
        <f t="shared" si="0"/>
        <v>3</v>
      </c>
    </row>
    <row r="37" spans="1:7" ht="15.75" customHeight="1">
      <c r="A37" s="9" t="s">
        <v>40</v>
      </c>
      <c r="B37" s="6">
        <v>33</v>
      </c>
      <c r="C37" s="7"/>
      <c r="D37" s="7"/>
      <c r="E37" s="7"/>
      <c r="F37" s="7"/>
      <c r="G37" s="7">
        <f t="shared" si="0"/>
        <v>0</v>
      </c>
    </row>
    <row r="38" spans="1:7" ht="15.75" customHeight="1">
      <c r="A38" s="5" t="s">
        <v>41</v>
      </c>
      <c r="B38" s="6"/>
      <c r="C38" s="7"/>
      <c r="D38" s="7"/>
      <c r="E38" s="7"/>
      <c r="F38" s="7"/>
      <c r="G38" s="8">
        <f t="shared" si="0"/>
        <v>0</v>
      </c>
    </row>
    <row r="39" spans="1:7" ht="15.75" customHeight="1">
      <c r="A39" s="9" t="s">
        <v>42</v>
      </c>
      <c r="B39" s="6">
        <v>1074</v>
      </c>
      <c r="C39" s="7">
        <v>1064</v>
      </c>
      <c r="D39" s="7">
        <v>1073</v>
      </c>
      <c r="E39" s="7">
        <v>1054</v>
      </c>
      <c r="F39" s="7">
        <v>1013</v>
      </c>
      <c r="G39" s="7">
        <f t="shared" si="0"/>
        <v>-41</v>
      </c>
    </row>
    <row r="40" spans="1:7" ht="15.75" customHeight="1">
      <c r="A40" s="9" t="s">
        <v>43</v>
      </c>
      <c r="B40" s="6">
        <v>256</v>
      </c>
      <c r="C40" s="7">
        <v>250</v>
      </c>
      <c r="D40" s="7">
        <v>243</v>
      </c>
      <c r="E40" s="7">
        <v>250</v>
      </c>
      <c r="F40" s="7">
        <v>246</v>
      </c>
      <c r="G40" s="7">
        <f t="shared" si="0"/>
        <v>-4</v>
      </c>
    </row>
    <row r="41" spans="1:7" ht="15.75" customHeight="1">
      <c r="A41" s="9" t="s">
        <v>44</v>
      </c>
      <c r="B41" s="6">
        <v>524</v>
      </c>
      <c r="C41" s="7">
        <v>525</v>
      </c>
      <c r="D41" s="7">
        <v>510</v>
      </c>
      <c r="E41" s="7">
        <v>541</v>
      </c>
      <c r="F41" s="7">
        <v>559</v>
      </c>
      <c r="G41" s="7">
        <f t="shared" si="0"/>
        <v>18</v>
      </c>
    </row>
    <row r="42" spans="1:7" ht="15.75" customHeight="1">
      <c r="A42" s="9" t="s">
        <v>45</v>
      </c>
      <c r="B42" s="6">
        <v>107</v>
      </c>
      <c r="C42" s="7">
        <v>97</v>
      </c>
      <c r="D42" s="7">
        <v>105</v>
      </c>
      <c r="E42" s="7">
        <v>117</v>
      </c>
      <c r="F42" s="7">
        <v>114</v>
      </c>
      <c r="G42" s="7">
        <f t="shared" si="0"/>
        <v>-3</v>
      </c>
    </row>
    <row r="43" spans="1:7" ht="15.75" customHeight="1">
      <c r="A43" s="9" t="s">
        <v>46</v>
      </c>
      <c r="B43" s="6">
        <v>14</v>
      </c>
      <c r="C43" s="7">
        <v>12</v>
      </c>
      <c r="D43" s="7">
        <v>13</v>
      </c>
      <c r="E43" s="7">
        <v>13</v>
      </c>
      <c r="F43" s="7">
        <v>13</v>
      </c>
      <c r="G43" s="7">
        <f t="shared" si="0"/>
        <v>0</v>
      </c>
    </row>
    <row r="44" spans="1:7" ht="15.75" customHeight="1">
      <c r="A44" s="9" t="s">
        <v>47</v>
      </c>
      <c r="B44" s="6">
        <v>129</v>
      </c>
      <c r="C44" s="7">
        <v>124</v>
      </c>
      <c r="D44" s="7">
        <v>116</v>
      </c>
      <c r="E44" s="7">
        <v>124</v>
      </c>
      <c r="F44" s="7">
        <v>124</v>
      </c>
      <c r="G44" s="7">
        <f t="shared" si="0"/>
        <v>0</v>
      </c>
    </row>
    <row r="45" spans="1:7" ht="15.75" customHeight="1">
      <c r="A45" s="9" t="s">
        <v>48</v>
      </c>
      <c r="B45" s="6">
        <v>29</v>
      </c>
      <c r="C45" s="7">
        <v>30</v>
      </c>
      <c r="D45" s="7">
        <v>29</v>
      </c>
      <c r="E45" s="7">
        <v>26</v>
      </c>
      <c r="F45" s="7">
        <v>29</v>
      </c>
      <c r="G45" s="7">
        <f t="shared" si="0"/>
        <v>3</v>
      </c>
    </row>
    <row r="46" spans="1:7" ht="15.75" customHeight="1">
      <c r="A46" s="5" t="s">
        <v>49</v>
      </c>
      <c r="B46" s="6"/>
      <c r="C46" s="7"/>
      <c r="D46" s="7"/>
      <c r="E46" s="7"/>
      <c r="F46" s="7"/>
      <c r="G46" s="8">
        <f t="shared" si="0"/>
        <v>0</v>
      </c>
    </row>
    <row r="47" spans="1:7" ht="15.75" customHeight="1">
      <c r="A47" s="9" t="s">
        <v>50</v>
      </c>
      <c r="B47" s="6">
        <v>13</v>
      </c>
      <c r="C47" s="7">
        <v>13</v>
      </c>
      <c r="D47" s="7"/>
      <c r="E47" s="7">
        <v>11</v>
      </c>
      <c r="F47" s="7">
        <v>12</v>
      </c>
      <c r="G47" s="7">
        <f t="shared" si="0"/>
        <v>1</v>
      </c>
    </row>
    <row r="48" spans="1:7" ht="15.75" customHeight="1">
      <c r="A48" s="9" t="s">
        <v>51</v>
      </c>
      <c r="B48" s="6">
        <v>13</v>
      </c>
      <c r="C48" s="7">
        <v>11</v>
      </c>
      <c r="D48" s="7">
        <v>12</v>
      </c>
      <c r="E48" s="7">
        <v>13</v>
      </c>
      <c r="F48" s="7">
        <v>12</v>
      </c>
      <c r="G48" s="7">
        <f t="shared" si="0"/>
        <v>-1</v>
      </c>
    </row>
    <row r="49" spans="1:7" ht="15.75" customHeight="1">
      <c r="A49" s="9" t="s">
        <v>52</v>
      </c>
      <c r="B49" s="6">
        <v>11</v>
      </c>
      <c r="C49" s="7">
        <v>11</v>
      </c>
      <c r="D49" s="7">
        <v>12</v>
      </c>
      <c r="E49" s="7">
        <v>12</v>
      </c>
      <c r="F49" s="7">
        <v>11</v>
      </c>
      <c r="G49" s="7">
        <f t="shared" si="0"/>
        <v>-1</v>
      </c>
    </row>
    <row r="50" spans="1:7" ht="15.75" customHeight="1">
      <c r="A50" s="9" t="s">
        <v>53</v>
      </c>
      <c r="B50" s="6">
        <v>225</v>
      </c>
      <c r="C50" s="7">
        <v>215</v>
      </c>
      <c r="D50" s="7">
        <v>227</v>
      </c>
      <c r="E50" s="7">
        <v>216</v>
      </c>
      <c r="F50" s="7">
        <v>217</v>
      </c>
      <c r="G50" s="7">
        <f t="shared" si="0"/>
        <v>1</v>
      </c>
    </row>
    <row r="51" spans="1:7" ht="15.75" customHeight="1">
      <c r="A51" s="9" t="s">
        <v>54</v>
      </c>
      <c r="B51" s="6">
        <v>15</v>
      </c>
      <c r="C51" s="7">
        <v>14</v>
      </c>
      <c r="D51" s="7">
        <v>13</v>
      </c>
      <c r="E51" s="7">
        <v>16</v>
      </c>
      <c r="F51" s="7">
        <v>16</v>
      </c>
      <c r="G51" s="7">
        <f t="shared" si="0"/>
        <v>0</v>
      </c>
    </row>
    <row r="52" spans="1:7" ht="15.75" customHeight="1">
      <c r="A52" s="9" t="s">
        <v>55</v>
      </c>
      <c r="B52" s="6">
        <v>11</v>
      </c>
      <c r="C52" s="7"/>
      <c r="D52" s="7"/>
      <c r="E52" s="7">
        <v>14</v>
      </c>
      <c r="F52" s="7">
        <v>17</v>
      </c>
      <c r="G52" s="7">
        <f t="shared" si="0"/>
        <v>3</v>
      </c>
    </row>
    <row r="53" spans="1:7" ht="15.75" customHeight="1">
      <c r="A53" s="9" t="s">
        <v>56</v>
      </c>
      <c r="B53" s="6">
        <v>18</v>
      </c>
      <c r="C53" s="7">
        <v>18</v>
      </c>
      <c r="D53" s="7">
        <v>20</v>
      </c>
      <c r="E53" s="7">
        <v>19</v>
      </c>
      <c r="F53" s="7">
        <v>16</v>
      </c>
      <c r="G53" s="7">
        <f t="shared" si="0"/>
        <v>-3</v>
      </c>
    </row>
    <row r="54" spans="1:7" ht="15.75" customHeight="1">
      <c r="A54" s="9" t="s">
        <v>57</v>
      </c>
      <c r="B54" s="6">
        <v>23</v>
      </c>
      <c r="C54" s="7">
        <v>19</v>
      </c>
      <c r="D54" s="7">
        <v>19</v>
      </c>
      <c r="E54" s="7">
        <v>22</v>
      </c>
      <c r="F54" s="7">
        <v>22</v>
      </c>
      <c r="G54" s="7">
        <f t="shared" si="0"/>
        <v>0</v>
      </c>
    </row>
    <row r="55" spans="1:7" ht="15.75" customHeight="1">
      <c r="A55" s="9" t="s">
        <v>58</v>
      </c>
      <c r="B55" s="6">
        <v>14</v>
      </c>
      <c r="C55" s="7">
        <v>16</v>
      </c>
      <c r="D55" s="7">
        <v>15</v>
      </c>
      <c r="E55" s="7">
        <v>17</v>
      </c>
      <c r="F55" s="7">
        <v>17</v>
      </c>
      <c r="G55" s="7">
        <f t="shared" si="0"/>
        <v>0</v>
      </c>
    </row>
    <row r="56" spans="1:7" ht="15.75" customHeight="1">
      <c r="A56" s="9" t="s">
        <v>59</v>
      </c>
      <c r="B56" s="6">
        <v>148</v>
      </c>
      <c r="C56" s="7">
        <v>143</v>
      </c>
      <c r="D56" s="7">
        <v>153</v>
      </c>
      <c r="E56" s="7">
        <v>156</v>
      </c>
      <c r="F56" s="7">
        <v>153</v>
      </c>
      <c r="G56" s="7">
        <f t="shared" si="0"/>
        <v>-3</v>
      </c>
    </row>
    <row r="57" spans="1:7" ht="15.75" customHeight="1">
      <c r="A57" s="9" t="s">
        <v>60</v>
      </c>
      <c r="B57" s="6">
        <v>23</v>
      </c>
      <c r="C57" s="7">
        <v>28</v>
      </c>
      <c r="D57" s="7">
        <v>26</v>
      </c>
      <c r="E57" s="7">
        <v>27</v>
      </c>
      <c r="F57" s="7">
        <v>26</v>
      </c>
      <c r="G57" s="7">
        <f t="shared" si="0"/>
        <v>-1</v>
      </c>
    </row>
    <row r="58" spans="1:7" ht="15.75" customHeight="1">
      <c r="A58" s="9" t="s">
        <v>61</v>
      </c>
      <c r="B58" s="6"/>
      <c r="C58" s="7"/>
      <c r="D58" s="7">
        <v>11</v>
      </c>
      <c r="E58" s="7">
        <v>11</v>
      </c>
      <c r="F58" s="7">
        <v>11</v>
      </c>
      <c r="G58" s="7">
        <f t="shared" si="0"/>
        <v>0</v>
      </c>
    </row>
    <row r="59" spans="1:7" ht="15.75" customHeight="1">
      <c r="A59" s="9" t="s">
        <v>62</v>
      </c>
      <c r="B59" s="6">
        <v>37</v>
      </c>
      <c r="C59" s="7">
        <v>35</v>
      </c>
      <c r="D59" s="7">
        <v>36</v>
      </c>
      <c r="E59" s="7">
        <v>32</v>
      </c>
      <c r="F59" s="7">
        <v>19</v>
      </c>
      <c r="G59" s="7">
        <f t="shared" si="0"/>
        <v>-13</v>
      </c>
    </row>
    <row r="60" spans="1:7" ht="15.75" customHeight="1">
      <c r="A60" s="9" t="s">
        <v>63</v>
      </c>
      <c r="B60" s="6">
        <v>36</v>
      </c>
      <c r="C60" s="7">
        <v>39</v>
      </c>
      <c r="D60" s="7">
        <v>39</v>
      </c>
      <c r="E60" s="7">
        <v>41</v>
      </c>
      <c r="F60" s="7">
        <v>36</v>
      </c>
      <c r="G60" s="7">
        <f t="shared" si="0"/>
        <v>-5</v>
      </c>
    </row>
    <row r="61" spans="1:7" ht="15.75" customHeight="1">
      <c r="A61" s="9" t="s">
        <v>64</v>
      </c>
      <c r="B61" s="6">
        <v>47</v>
      </c>
      <c r="C61" s="7">
        <v>50</v>
      </c>
      <c r="D61" s="7">
        <v>53</v>
      </c>
      <c r="E61" s="7">
        <v>50</v>
      </c>
      <c r="F61" s="7">
        <v>49</v>
      </c>
      <c r="G61" s="7">
        <f t="shared" si="0"/>
        <v>-1</v>
      </c>
    </row>
    <row r="62" spans="1:7" ht="15.75" customHeight="1">
      <c r="A62" s="9" t="s">
        <v>65</v>
      </c>
      <c r="B62" s="6">
        <v>59</v>
      </c>
      <c r="C62" s="7">
        <v>63</v>
      </c>
      <c r="D62" s="7">
        <v>58</v>
      </c>
      <c r="E62" s="7">
        <v>57</v>
      </c>
      <c r="F62" s="7">
        <v>57</v>
      </c>
      <c r="G62" s="7">
        <f t="shared" si="0"/>
        <v>0</v>
      </c>
    </row>
    <row r="63" spans="1:7" ht="15.75" customHeight="1">
      <c r="A63" s="9" t="s">
        <v>66</v>
      </c>
      <c r="B63" s="6">
        <v>19</v>
      </c>
      <c r="C63" s="7">
        <v>21</v>
      </c>
      <c r="D63" s="7">
        <v>20</v>
      </c>
      <c r="E63" s="7">
        <v>24</v>
      </c>
      <c r="F63" s="7">
        <v>26</v>
      </c>
      <c r="G63" s="7">
        <f t="shared" si="0"/>
        <v>2</v>
      </c>
    </row>
    <row r="64" spans="1:7" ht="15.75" customHeight="1">
      <c r="A64" s="9" t="s">
        <v>67</v>
      </c>
      <c r="B64" s="6">
        <v>94</v>
      </c>
      <c r="C64" s="7">
        <v>95</v>
      </c>
      <c r="D64" s="7">
        <v>97</v>
      </c>
      <c r="E64" s="7">
        <v>99</v>
      </c>
      <c r="F64" s="7">
        <v>87</v>
      </c>
      <c r="G64" s="7">
        <f t="shared" si="0"/>
        <v>-12</v>
      </c>
    </row>
    <row r="65" spans="1:7" ht="15.75" customHeight="1">
      <c r="A65" s="9" t="s">
        <v>68</v>
      </c>
      <c r="B65" s="6">
        <v>11</v>
      </c>
      <c r="C65" s="7">
        <v>11</v>
      </c>
      <c r="D65" s="7">
        <v>11</v>
      </c>
      <c r="E65" s="7">
        <v>10</v>
      </c>
      <c r="F65" s="7">
        <v>11</v>
      </c>
      <c r="G65" s="7">
        <f t="shared" si="0"/>
        <v>1</v>
      </c>
    </row>
    <row r="66" spans="1:7" ht="15.75" customHeight="1">
      <c r="A66" s="9" t="s">
        <v>69</v>
      </c>
      <c r="B66" s="6">
        <v>47</v>
      </c>
      <c r="C66" s="7">
        <v>56</v>
      </c>
      <c r="D66" s="7">
        <v>56</v>
      </c>
      <c r="E66" s="7">
        <v>63</v>
      </c>
      <c r="F66" s="7">
        <v>69</v>
      </c>
      <c r="G66" s="7">
        <f t="shared" si="0"/>
        <v>6</v>
      </c>
    </row>
    <row r="67" spans="1:7" ht="15.75" customHeight="1">
      <c r="A67" s="9" t="s">
        <v>70</v>
      </c>
      <c r="B67" s="6">
        <v>20</v>
      </c>
      <c r="C67" s="7">
        <v>20</v>
      </c>
      <c r="D67" s="7">
        <v>18</v>
      </c>
      <c r="E67" s="7">
        <v>19</v>
      </c>
      <c r="F67" s="7">
        <v>16</v>
      </c>
      <c r="G67" s="7">
        <f t="shared" si="0"/>
        <v>-3</v>
      </c>
    </row>
    <row r="68" spans="1:7" ht="15.75" customHeight="1">
      <c r="A68" s="9" t="s">
        <v>71</v>
      </c>
      <c r="B68" s="6">
        <v>15</v>
      </c>
      <c r="C68" s="7">
        <v>13</v>
      </c>
      <c r="D68" s="7">
        <v>13</v>
      </c>
      <c r="E68" s="7">
        <v>16</v>
      </c>
      <c r="F68" s="7">
        <v>16</v>
      </c>
      <c r="G68" s="7">
        <f t="shared" si="0"/>
        <v>0</v>
      </c>
    </row>
    <row r="69" spans="1:7" ht="15.75" customHeight="1"/>
    <row r="70" spans="1:7" ht="15.75" customHeight="1"/>
    <row r="71" spans="1:7" ht="15.75" customHeight="1"/>
    <row r="72" spans="1:7" ht="15.75" customHeight="1"/>
    <row r="73" spans="1:7" ht="15.75" customHeight="1"/>
    <row r="74" spans="1:7" ht="15.75" customHeight="1"/>
    <row r="75" spans="1:7" ht="15.75" customHeight="1"/>
    <row r="76" spans="1:7" ht="15.75" customHeight="1"/>
    <row r="77" spans="1:7" ht="15.75" customHeight="1"/>
    <row r="78" spans="1:7" ht="15.75" customHeight="1"/>
    <row r="79" spans="1:7" ht="15.75" customHeight="1"/>
    <row r="80" spans="1:7"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sheetViews>
  <sheetFormatPr defaultColWidth="12.625" defaultRowHeight="15" customHeight="1"/>
  <cols>
    <col min="1" max="1" width="12.75" customWidth="1"/>
    <col min="2" max="2" width="23.375" customWidth="1"/>
    <col min="3" max="3" width="35.25" customWidth="1"/>
    <col min="4" max="4" width="8.5" customWidth="1"/>
    <col min="5" max="5" width="13.375" customWidth="1"/>
    <col min="6" max="6" width="8.25" customWidth="1"/>
    <col min="7" max="7" width="17.625" customWidth="1"/>
    <col min="8" max="8" width="12.75" customWidth="1"/>
    <col min="9" max="26" width="7.625" customWidth="1"/>
  </cols>
  <sheetData>
    <row r="1" spans="1:8">
      <c r="A1" s="58" t="s">
        <v>150</v>
      </c>
      <c r="B1" s="58" t="s">
        <v>151</v>
      </c>
      <c r="C1" s="58" t="s">
        <v>152</v>
      </c>
      <c r="D1" s="58" t="s">
        <v>153</v>
      </c>
      <c r="E1" s="64" t="s">
        <v>311</v>
      </c>
      <c r="F1" s="58" t="s">
        <v>312</v>
      </c>
      <c r="G1" s="58" t="s">
        <v>313</v>
      </c>
      <c r="H1" s="58" t="s">
        <v>314</v>
      </c>
    </row>
    <row r="2" spans="1:8">
      <c r="A2" s="61" t="s">
        <v>155</v>
      </c>
      <c r="B2" s="58" t="s">
        <v>50</v>
      </c>
      <c r="C2" s="56" t="s">
        <v>156</v>
      </c>
      <c r="D2" s="59">
        <v>44377</v>
      </c>
      <c r="E2" s="65">
        <v>63145.03833333333</v>
      </c>
      <c r="F2" s="58"/>
      <c r="G2" s="66">
        <v>262.49469696969754</v>
      </c>
      <c r="H2" s="60">
        <v>4.1743651224996322E-3</v>
      </c>
    </row>
    <row r="3" spans="1:8">
      <c r="A3" s="61" t="s">
        <v>159</v>
      </c>
      <c r="B3" s="58" t="s">
        <v>9</v>
      </c>
      <c r="C3" s="56" t="s">
        <v>160</v>
      </c>
      <c r="D3" s="59">
        <v>44377</v>
      </c>
      <c r="E3" s="65">
        <v>73772.206407563019</v>
      </c>
      <c r="F3" s="58"/>
      <c r="G3" s="66">
        <v>857.81651440056157</v>
      </c>
      <c r="H3" s="60">
        <v>1.1764708113960414E-2</v>
      </c>
    </row>
    <row r="4" spans="1:8">
      <c r="A4" s="61" t="s">
        <v>167</v>
      </c>
      <c r="B4" s="58" t="s">
        <v>42</v>
      </c>
      <c r="C4" s="56" t="s">
        <v>42</v>
      </c>
      <c r="D4" s="59">
        <v>44377</v>
      </c>
      <c r="E4" s="65">
        <v>66177.756169792701</v>
      </c>
      <c r="F4" s="58"/>
      <c r="G4" s="66">
        <v>1396.7254487300743</v>
      </c>
      <c r="H4" s="60">
        <v>2.1560716666336539E-2</v>
      </c>
    </row>
    <row r="5" spans="1:8">
      <c r="A5" s="61" t="s">
        <v>161</v>
      </c>
      <c r="B5" s="58" t="s">
        <v>10</v>
      </c>
      <c r="C5" s="56" t="s">
        <v>162</v>
      </c>
      <c r="D5" s="59">
        <v>44377</v>
      </c>
      <c r="E5" s="65">
        <v>45195.249387755088</v>
      </c>
      <c r="F5" s="58"/>
      <c r="G5" s="66">
        <v>1522.386728579062</v>
      </c>
      <c r="H5" s="60">
        <v>3.4858871983267994E-2</v>
      </c>
    </row>
    <row r="6" spans="1:8">
      <c r="A6" s="61" t="s">
        <v>256</v>
      </c>
      <c r="B6" s="58" t="s">
        <v>76</v>
      </c>
      <c r="C6" s="56" t="s">
        <v>76</v>
      </c>
      <c r="D6" s="59">
        <v>44377</v>
      </c>
      <c r="E6" s="65">
        <v>38025</v>
      </c>
      <c r="F6" s="58"/>
      <c r="G6" s="66">
        <v>0</v>
      </c>
      <c r="H6" s="60">
        <v>0</v>
      </c>
    </row>
    <row r="7" spans="1:8">
      <c r="A7" s="61" t="s">
        <v>257</v>
      </c>
      <c r="B7" s="58" t="s">
        <v>75</v>
      </c>
      <c r="C7" s="56" t="s">
        <v>258</v>
      </c>
      <c r="D7" s="59">
        <v>44377</v>
      </c>
      <c r="E7" s="65">
        <v>59999.264999999999</v>
      </c>
      <c r="F7" s="58"/>
      <c r="G7" s="66">
        <v>2319.1999999999971</v>
      </c>
      <c r="H7" s="60">
        <v>4.0207999072123045E-2</v>
      </c>
    </row>
    <row r="8" spans="1:8">
      <c r="A8" s="61" t="s">
        <v>259</v>
      </c>
      <c r="B8" s="58" t="s">
        <v>77</v>
      </c>
      <c r="C8" s="56" t="s">
        <v>260</v>
      </c>
      <c r="D8" s="59">
        <v>44377</v>
      </c>
      <c r="E8" s="65">
        <v>38438.400000000001</v>
      </c>
      <c r="F8" s="58"/>
      <c r="G8" s="66">
        <v>3494.4000000000015</v>
      </c>
      <c r="H8" s="60">
        <v>0.10000000000000005</v>
      </c>
    </row>
    <row r="9" spans="1:8">
      <c r="A9" s="61" t="s">
        <v>261</v>
      </c>
      <c r="B9" s="58" t="s">
        <v>79</v>
      </c>
      <c r="C9" s="56" t="s">
        <v>262</v>
      </c>
      <c r="D9" s="59">
        <v>44377</v>
      </c>
      <c r="E9" s="65">
        <v>46750.027500000004</v>
      </c>
      <c r="F9" s="58"/>
      <c r="G9" s="66">
        <v>-5.2499999997962732E-2</v>
      </c>
      <c r="H9" s="60">
        <v>-1.1229927306640486E-6</v>
      </c>
    </row>
    <row r="10" spans="1:8">
      <c r="A10" s="61" t="s">
        <v>263</v>
      </c>
      <c r="B10" s="58" t="s">
        <v>85</v>
      </c>
      <c r="C10" s="56" t="s">
        <v>264</v>
      </c>
      <c r="D10" s="59">
        <v>44377</v>
      </c>
      <c r="E10" s="65">
        <v>55472.508333333331</v>
      </c>
      <c r="F10" s="58"/>
      <c r="G10" s="66">
        <v>0</v>
      </c>
      <c r="H10" s="60">
        <v>0</v>
      </c>
    </row>
    <row r="11" spans="1:8">
      <c r="A11" s="61" t="s">
        <v>168</v>
      </c>
      <c r="B11" s="58" t="s">
        <v>54</v>
      </c>
      <c r="C11" s="56" t="s">
        <v>169</v>
      </c>
      <c r="D11" s="59">
        <v>44377</v>
      </c>
      <c r="E11" s="65">
        <v>56222.894375000003</v>
      </c>
      <c r="F11" s="58"/>
      <c r="G11" s="66">
        <v>2538.0025000000096</v>
      </c>
      <c r="H11" s="60">
        <v>4.7275917140887601E-2</v>
      </c>
    </row>
    <row r="12" spans="1:8">
      <c r="A12" s="61" t="s">
        <v>223</v>
      </c>
      <c r="B12" s="58" t="s">
        <v>65</v>
      </c>
      <c r="C12" s="56" t="s">
        <v>224</v>
      </c>
      <c r="D12" s="59">
        <v>44377</v>
      </c>
      <c r="E12" s="65">
        <v>53396.913684210514</v>
      </c>
      <c r="F12" s="58"/>
      <c r="G12" s="66">
        <v>403.69894736841525</v>
      </c>
      <c r="H12" s="60">
        <v>7.6179365485399483E-3</v>
      </c>
    </row>
    <row r="13" spans="1:8">
      <c r="A13" s="61" t="s">
        <v>177</v>
      </c>
      <c r="B13" s="58" t="s">
        <v>56</v>
      </c>
      <c r="C13" s="56" t="s">
        <v>178</v>
      </c>
      <c r="D13" s="59">
        <v>44377</v>
      </c>
      <c r="E13" s="65">
        <v>41900.962499999994</v>
      </c>
      <c r="F13" s="58"/>
      <c r="G13" s="66">
        <v>389.07828947368398</v>
      </c>
      <c r="H13" s="60">
        <v>9.3726964427941831E-3</v>
      </c>
    </row>
    <row r="14" spans="1:8">
      <c r="A14" s="61" t="s">
        <v>174</v>
      </c>
      <c r="B14" s="58" t="s">
        <v>43</v>
      </c>
      <c r="C14" s="56" t="s">
        <v>43</v>
      </c>
      <c r="D14" s="59">
        <v>44377</v>
      </c>
      <c r="E14" s="65">
        <v>62111.53203252027</v>
      </c>
      <c r="F14" s="58"/>
      <c r="G14" s="66">
        <v>941.42515252030717</v>
      </c>
      <c r="H14" s="60">
        <v>1.5390281307945751E-2</v>
      </c>
    </row>
    <row r="15" spans="1:8">
      <c r="A15" s="61" t="s">
        <v>182</v>
      </c>
      <c r="B15" s="58" t="s">
        <v>59</v>
      </c>
      <c r="C15" s="56" t="s">
        <v>183</v>
      </c>
      <c r="D15" s="59">
        <v>44377</v>
      </c>
      <c r="E15" s="65">
        <v>62930.95326797387</v>
      </c>
      <c r="F15" s="58"/>
      <c r="G15" s="66">
        <v>914.08672951229528</v>
      </c>
      <c r="H15" s="60">
        <v>1.4739324647197349E-2</v>
      </c>
    </row>
    <row r="16" spans="1:8">
      <c r="A16" s="61" t="s">
        <v>265</v>
      </c>
      <c r="B16" s="58" t="s">
        <v>80</v>
      </c>
      <c r="C16" s="56" t="s">
        <v>266</v>
      </c>
      <c r="D16" s="59">
        <v>44377</v>
      </c>
      <c r="E16" s="65">
        <v>37162.462500000001</v>
      </c>
      <c r="F16" s="58"/>
      <c r="G16" s="66">
        <v>-7817.5174999999945</v>
      </c>
      <c r="H16" s="60">
        <v>-0.17379993277009007</v>
      </c>
    </row>
    <row r="17" spans="1:8">
      <c r="A17" s="61" t="s">
        <v>172</v>
      </c>
      <c r="B17" s="58" t="s">
        <v>12</v>
      </c>
      <c r="C17" s="56" t="s">
        <v>173</v>
      </c>
      <c r="D17" s="59">
        <v>44377</v>
      </c>
      <c r="E17" s="65">
        <v>46628.573677468958</v>
      </c>
      <c r="F17" s="58"/>
      <c r="G17" s="66">
        <v>2150.3279988096619</v>
      </c>
      <c r="H17" s="60">
        <v>4.8345611792899271E-2</v>
      </c>
    </row>
    <row r="18" spans="1:8">
      <c r="A18" s="61" t="s">
        <v>194</v>
      </c>
      <c r="B18" s="58" t="s">
        <v>62</v>
      </c>
      <c r="C18" s="56" t="s">
        <v>62</v>
      </c>
      <c r="D18" s="59">
        <v>44377</v>
      </c>
      <c r="E18" s="65">
        <v>61809.509999999995</v>
      </c>
      <c r="F18" s="58"/>
      <c r="G18" s="66">
        <v>11249.038437499999</v>
      </c>
      <c r="H18" s="60">
        <v>0.22248681805893711</v>
      </c>
    </row>
    <row r="19" spans="1:8">
      <c r="A19" s="61" t="s">
        <v>170</v>
      </c>
      <c r="B19" s="58" t="s">
        <v>55</v>
      </c>
      <c r="C19" s="56" t="s">
        <v>171</v>
      </c>
      <c r="D19" s="59">
        <v>44377</v>
      </c>
      <c r="E19" s="65">
        <v>57764.744117647046</v>
      </c>
      <c r="F19" s="58"/>
      <c r="G19" s="66">
        <v>-1771.0358823529459</v>
      </c>
      <c r="H19" s="60">
        <v>-2.974742049827761E-2</v>
      </c>
    </row>
    <row r="20" spans="1:8">
      <c r="A20" s="61" t="s">
        <v>175</v>
      </c>
      <c r="B20" s="58" t="s">
        <v>13</v>
      </c>
      <c r="C20" s="56" t="s">
        <v>176</v>
      </c>
      <c r="D20" s="59">
        <v>44377</v>
      </c>
      <c r="E20" s="65">
        <v>46042.125749051942</v>
      </c>
      <c r="F20" s="58"/>
      <c r="G20" s="66">
        <v>2479.9929442538196</v>
      </c>
      <c r="H20" s="60">
        <v>5.6930016612516787E-2</v>
      </c>
    </row>
    <row r="21" spans="1:8" ht="15.75" customHeight="1">
      <c r="A21" s="61" t="s">
        <v>186</v>
      </c>
      <c r="B21" s="58" t="s">
        <v>14</v>
      </c>
      <c r="C21" s="56" t="s">
        <v>187</v>
      </c>
      <c r="D21" s="59">
        <v>44377</v>
      </c>
      <c r="E21" s="65">
        <v>44778.950986944896</v>
      </c>
      <c r="F21" s="58"/>
      <c r="G21" s="66">
        <v>2472.9907466905061</v>
      </c>
      <c r="H21" s="60">
        <v>5.8454901688709093E-2</v>
      </c>
    </row>
    <row r="22" spans="1:8" ht="15.75" customHeight="1">
      <c r="A22" s="61" t="s">
        <v>180</v>
      </c>
      <c r="B22" s="58" t="s">
        <v>58</v>
      </c>
      <c r="C22" s="56" t="s">
        <v>181</v>
      </c>
      <c r="D22" s="59">
        <v>44377</v>
      </c>
      <c r="E22" s="65">
        <v>67894.320000000007</v>
      </c>
      <c r="F22" s="58"/>
      <c r="G22" s="66">
        <v>2336.0841176470713</v>
      </c>
      <c r="H22" s="60">
        <v>3.5633724523022159E-2</v>
      </c>
    </row>
    <row r="23" spans="1:8" ht="15.75" customHeight="1">
      <c r="A23" s="61" t="s">
        <v>214</v>
      </c>
      <c r="B23" s="58" t="s">
        <v>26</v>
      </c>
      <c r="C23" s="56" t="s">
        <v>215</v>
      </c>
      <c r="D23" s="59">
        <v>44377</v>
      </c>
      <c r="E23" s="65">
        <v>51863.511225626651</v>
      </c>
      <c r="F23" s="58"/>
      <c r="G23" s="66">
        <v>2441.2206180317007</v>
      </c>
      <c r="H23" s="60">
        <v>4.9395133006169226E-2</v>
      </c>
    </row>
    <row r="24" spans="1:8" ht="15.75" customHeight="1">
      <c r="A24" s="61" t="s">
        <v>267</v>
      </c>
      <c r="B24" s="58" t="s">
        <v>93</v>
      </c>
      <c r="C24" s="56" t="s">
        <v>268</v>
      </c>
      <c r="D24" s="59">
        <v>44377</v>
      </c>
      <c r="E24" s="65">
        <v>80249.94</v>
      </c>
      <c r="F24" s="58"/>
      <c r="G24" s="66">
        <v>0</v>
      </c>
      <c r="H24" s="60">
        <v>0</v>
      </c>
    </row>
    <row r="25" spans="1:8" ht="15.75" customHeight="1">
      <c r="A25" s="61" t="s">
        <v>246</v>
      </c>
      <c r="B25" s="58" t="s">
        <v>37</v>
      </c>
      <c r="C25" s="56" t="s">
        <v>247</v>
      </c>
      <c r="D25" s="59">
        <v>44377</v>
      </c>
      <c r="E25" s="65">
        <v>53799.69363283406</v>
      </c>
      <c r="F25" s="58"/>
      <c r="G25" s="66">
        <v>3101.5144681824095</v>
      </c>
      <c r="H25" s="60">
        <v>6.117605245958975E-2</v>
      </c>
    </row>
    <row r="26" spans="1:8" ht="15.75" customHeight="1">
      <c r="A26" s="61" t="s">
        <v>269</v>
      </c>
      <c r="B26" s="58" t="s">
        <v>82</v>
      </c>
      <c r="C26" s="56" t="s">
        <v>270</v>
      </c>
      <c r="D26" s="59">
        <v>44377</v>
      </c>
      <c r="E26" s="65">
        <v>59416.865000000005</v>
      </c>
      <c r="F26" s="58"/>
      <c r="G26" s="66">
        <v>3008.0038888888957</v>
      </c>
      <c r="H26" s="60">
        <v>5.3325024289426676E-2</v>
      </c>
    </row>
    <row r="27" spans="1:8" ht="15.75" customHeight="1">
      <c r="A27" s="61" t="s">
        <v>271</v>
      </c>
      <c r="B27" s="58" t="s">
        <v>83</v>
      </c>
      <c r="C27" s="56" t="s">
        <v>272</v>
      </c>
      <c r="D27" s="59">
        <v>44377</v>
      </c>
      <c r="E27" s="65">
        <v>74462.068571428565</v>
      </c>
      <c r="F27" s="58"/>
      <c r="G27" s="66">
        <v>-743.69476190475689</v>
      </c>
      <c r="H27" s="60">
        <v>-9.8888001257096524E-3</v>
      </c>
    </row>
    <row r="28" spans="1:8" ht="15.75" customHeight="1">
      <c r="A28" s="61" t="s">
        <v>273</v>
      </c>
      <c r="B28" s="58" t="s">
        <v>81</v>
      </c>
      <c r="C28" s="56" t="s">
        <v>274</v>
      </c>
      <c r="D28" s="59">
        <v>44377</v>
      </c>
      <c r="E28" s="65">
        <v>84294.05</v>
      </c>
      <c r="F28" s="58"/>
      <c r="G28" s="66">
        <v>3543.6657142857148</v>
      </c>
      <c r="H28" s="60">
        <v>4.3884196287504625E-2</v>
      </c>
    </row>
    <row r="29" spans="1:8" ht="15.75" customHeight="1">
      <c r="A29" s="61" t="s">
        <v>188</v>
      </c>
      <c r="B29" s="58" t="s">
        <v>44</v>
      </c>
      <c r="C29" s="56" t="s">
        <v>189</v>
      </c>
      <c r="D29" s="59">
        <v>44377</v>
      </c>
      <c r="E29" s="65">
        <v>63557.940214669019</v>
      </c>
      <c r="F29" s="58"/>
      <c r="G29" s="66">
        <v>-64.165829693250998</v>
      </c>
      <c r="H29" s="60">
        <v>-1.0085461435135391E-3</v>
      </c>
    </row>
    <row r="30" spans="1:8" ht="15.75" customHeight="1">
      <c r="A30" s="61" t="s">
        <v>184</v>
      </c>
      <c r="B30" s="58" t="s">
        <v>60</v>
      </c>
      <c r="C30" s="56" t="s">
        <v>185</v>
      </c>
      <c r="D30" s="59">
        <v>44377</v>
      </c>
      <c r="E30" s="65">
        <v>68543.440384615387</v>
      </c>
      <c r="F30" s="58"/>
      <c r="G30" s="66">
        <v>3009.0029772079943</v>
      </c>
      <c r="H30" s="60">
        <v>4.5914836477529371E-2</v>
      </c>
    </row>
    <row r="31" spans="1:8" ht="15.75" customHeight="1">
      <c r="A31" s="61" t="s">
        <v>275</v>
      </c>
      <c r="B31" s="58" t="s">
        <v>84</v>
      </c>
      <c r="C31" s="56" t="s">
        <v>276</v>
      </c>
      <c r="D31" s="59">
        <v>44377</v>
      </c>
      <c r="E31" s="65">
        <v>63090.700000000004</v>
      </c>
      <c r="F31" s="58"/>
      <c r="G31" s="66">
        <v>0</v>
      </c>
      <c r="H31" s="60">
        <v>0</v>
      </c>
    </row>
    <row r="32" spans="1:8" ht="15.75" customHeight="1">
      <c r="A32" s="61" t="s">
        <v>190</v>
      </c>
      <c r="B32" s="58" t="s">
        <v>15</v>
      </c>
      <c r="C32" s="56" t="s">
        <v>191</v>
      </c>
      <c r="D32" s="59">
        <v>44377</v>
      </c>
      <c r="E32" s="65">
        <v>69839.040633484154</v>
      </c>
      <c r="F32" s="58"/>
      <c r="G32" s="66">
        <v>2288.6051389786153</v>
      </c>
      <c r="H32" s="60">
        <v>3.387994647591528E-2</v>
      </c>
    </row>
    <row r="33" spans="1:8" ht="15.75" customHeight="1">
      <c r="A33" s="61" t="s">
        <v>252</v>
      </c>
      <c r="B33" s="58" t="s">
        <v>71</v>
      </c>
      <c r="C33" s="56" t="s">
        <v>253</v>
      </c>
      <c r="D33" s="59">
        <v>44377</v>
      </c>
      <c r="E33" s="65">
        <v>68545.451874999999</v>
      </c>
      <c r="F33" s="58"/>
      <c r="G33" s="66">
        <v>3881.9437499999985</v>
      </c>
      <c r="H33" s="60">
        <v>6.0032990206715584E-2</v>
      </c>
    </row>
    <row r="34" spans="1:8" ht="15.75" customHeight="1">
      <c r="A34" s="61" t="s">
        <v>277</v>
      </c>
      <c r="B34" s="58" t="s">
        <v>86</v>
      </c>
      <c r="C34" s="56" t="s">
        <v>278</v>
      </c>
      <c r="D34" s="59">
        <v>44377</v>
      </c>
      <c r="E34" s="65">
        <v>43750.042499999996</v>
      </c>
      <c r="F34" s="58"/>
      <c r="G34" s="66">
        <v>1800.0325000000012</v>
      </c>
      <c r="H34" s="60">
        <v>4.2908988579502157E-2</v>
      </c>
    </row>
    <row r="35" spans="1:8" ht="15.75" customHeight="1">
      <c r="A35" s="61" t="s">
        <v>195</v>
      </c>
      <c r="B35" s="58" t="s">
        <v>17</v>
      </c>
      <c r="C35" s="56" t="s">
        <v>196</v>
      </c>
      <c r="D35" s="59">
        <v>44377</v>
      </c>
      <c r="E35" s="65">
        <v>50981.565882352937</v>
      </c>
      <c r="F35" s="58"/>
      <c r="G35" s="66">
        <v>-50.379306326300139</v>
      </c>
      <c r="H35" s="60">
        <v>-9.8721117018044069E-4</v>
      </c>
    </row>
    <row r="36" spans="1:8" ht="15.75" customHeight="1">
      <c r="A36" s="61" t="s">
        <v>197</v>
      </c>
      <c r="B36" s="58" t="s">
        <v>18</v>
      </c>
      <c r="C36" s="56" t="s">
        <v>198</v>
      </c>
      <c r="D36" s="59">
        <v>44377</v>
      </c>
      <c r="E36" s="65">
        <v>58098.288172413821</v>
      </c>
      <c r="F36" s="58"/>
      <c r="G36" s="66">
        <v>3256.976400693231</v>
      </c>
      <c r="H36" s="60">
        <v>5.9389104590541905E-2</v>
      </c>
    </row>
    <row r="37" spans="1:8" ht="15.75" customHeight="1">
      <c r="A37" s="61" t="s">
        <v>204</v>
      </c>
      <c r="B37" s="58" t="s">
        <v>21</v>
      </c>
      <c r="C37" s="56" t="s">
        <v>205</v>
      </c>
      <c r="D37" s="59">
        <v>44377</v>
      </c>
      <c r="E37" s="65">
        <v>62978.327499999992</v>
      </c>
      <c r="F37" s="58"/>
      <c r="G37" s="66">
        <v>2074.2790384615291</v>
      </c>
      <c r="H37" s="60">
        <v>3.4058147050297617E-2</v>
      </c>
    </row>
    <row r="38" spans="1:8" ht="15.75" customHeight="1">
      <c r="A38" s="61" t="s">
        <v>199</v>
      </c>
      <c r="B38" s="58" t="s">
        <v>19</v>
      </c>
      <c r="C38" s="56" t="s">
        <v>200</v>
      </c>
      <c r="D38" s="59">
        <v>44377</v>
      </c>
      <c r="E38" s="65">
        <v>64002.283936170228</v>
      </c>
      <c r="F38" s="58"/>
      <c r="G38" s="66">
        <v>1116.8911526650481</v>
      </c>
      <c r="H38" s="60">
        <v>1.7760740662146397E-2</v>
      </c>
    </row>
    <row r="39" spans="1:8" ht="15.75" customHeight="1">
      <c r="A39" s="61" t="s">
        <v>201</v>
      </c>
      <c r="B39" s="58" t="s">
        <v>45</v>
      </c>
      <c r="C39" s="56" t="s">
        <v>45</v>
      </c>
      <c r="D39" s="59">
        <v>44377</v>
      </c>
      <c r="E39" s="65">
        <v>78138.236578947384</v>
      </c>
      <c r="F39" s="58"/>
      <c r="G39" s="66">
        <v>2680.4394849302626</v>
      </c>
      <c r="H39" s="60">
        <v>3.5522365986785327E-2</v>
      </c>
    </row>
    <row r="40" spans="1:8" ht="15.75" customHeight="1">
      <c r="A40" s="61" t="s">
        <v>163</v>
      </c>
      <c r="B40" s="58" t="s">
        <v>11</v>
      </c>
      <c r="C40" s="56" t="s">
        <v>11</v>
      </c>
      <c r="D40" s="59">
        <v>44377</v>
      </c>
      <c r="E40" s="65">
        <v>53331.104379370496</v>
      </c>
      <c r="F40" s="58"/>
      <c r="G40" s="66">
        <v>836.70917721433943</v>
      </c>
      <c r="H40" s="60">
        <v>1.5939019279909188E-2</v>
      </c>
    </row>
    <row r="41" spans="1:8" ht="15.75" customHeight="1">
      <c r="A41" s="61" t="s">
        <v>209</v>
      </c>
      <c r="B41" s="58" t="s">
        <v>23</v>
      </c>
      <c r="C41" s="56" t="s">
        <v>210</v>
      </c>
      <c r="D41" s="59">
        <v>44377</v>
      </c>
      <c r="E41" s="65">
        <v>65959.898133333321</v>
      </c>
      <c r="F41" s="58"/>
      <c r="G41" s="66">
        <v>-337.22600952380162</v>
      </c>
      <c r="H41" s="60">
        <v>-5.0865857891082365E-3</v>
      </c>
    </row>
    <row r="42" spans="1:8" ht="15.75" customHeight="1">
      <c r="A42" s="61" t="s">
        <v>157</v>
      </c>
      <c r="B42" s="58" t="s">
        <v>51</v>
      </c>
      <c r="C42" s="56" t="s">
        <v>158</v>
      </c>
      <c r="D42" s="59">
        <v>44377</v>
      </c>
      <c r="E42" s="65">
        <v>76598.790833333333</v>
      </c>
      <c r="F42" s="58"/>
      <c r="G42" s="66">
        <v>-492.40916666666453</v>
      </c>
      <c r="H42" s="60">
        <v>-6.3873589549347338E-3</v>
      </c>
    </row>
    <row r="43" spans="1:8" ht="15.75" customHeight="1">
      <c r="A43" s="61" t="s">
        <v>206</v>
      </c>
      <c r="B43" s="58" t="s">
        <v>63</v>
      </c>
      <c r="C43" s="56" t="s">
        <v>63</v>
      </c>
      <c r="D43" s="59">
        <v>44377</v>
      </c>
      <c r="E43" s="65">
        <v>45067.343888888885</v>
      </c>
      <c r="F43" s="58"/>
      <c r="G43" s="66">
        <v>3563.6909620596198</v>
      </c>
      <c r="H43" s="60">
        <v>8.5864513380120772E-2</v>
      </c>
    </row>
    <row r="44" spans="1:8" ht="15.75" customHeight="1">
      <c r="A44" s="61" t="s">
        <v>207</v>
      </c>
      <c r="B44" s="58" t="s">
        <v>22</v>
      </c>
      <c r="C44" s="56" t="s">
        <v>208</v>
      </c>
      <c r="D44" s="59">
        <v>44377</v>
      </c>
      <c r="E44" s="65">
        <v>79963.290999999997</v>
      </c>
      <c r="F44" s="58"/>
      <c r="G44" s="66">
        <v>5130.9239999999991</v>
      </c>
      <c r="H44" s="60">
        <v>6.8565571365663186E-2</v>
      </c>
    </row>
    <row r="45" spans="1:8" ht="15.75" customHeight="1">
      <c r="A45" s="61" t="s">
        <v>202</v>
      </c>
      <c r="B45" s="58" t="s">
        <v>20</v>
      </c>
      <c r="C45" s="56" t="s">
        <v>203</v>
      </c>
      <c r="D45" s="59">
        <v>44377</v>
      </c>
      <c r="E45" s="65">
        <v>55376.199060810723</v>
      </c>
      <c r="F45" s="58"/>
      <c r="G45" s="66">
        <v>1323.4664972514292</v>
      </c>
      <c r="H45" s="60">
        <v>2.4484728791374186E-2</v>
      </c>
    </row>
    <row r="46" spans="1:8" ht="15.75" customHeight="1">
      <c r="A46" s="61" t="s">
        <v>164</v>
      </c>
      <c r="B46" s="58" t="s">
        <v>52</v>
      </c>
      <c r="C46" s="56" t="s">
        <v>52</v>
      </c>
      <c r="D46" s="59">
        <v>44377</v>
      </c>
      <c r="E46" s="65">
        <v>49245.551818181826</v>
      </c>
      <c r="F46" s="58"/>
      <c r="G46" s="66">
        <v>-1114.9240151515114</v>
      </c>
      <c r="H46" s="60">
        <v>-2.2138869752567927E-2</v>
      </c>
    </row>
    <row r="47" spans="1:8" ht="15.75" customHeight="1">
      <c r="A47" s="61" t="s">
        <v>211</v>
      </c>
      <c r="B47" s="58" t="s">
        <v>24</v>
      </c>
      <c r="C47" s="56" t="s">
        <v>24</v>
      </c>
      <c r="D47" s="59">
        <v>44377</v>
      </c>
      <c r="E47" s="65">
        <v>53673.437860696526</v>
      </c>
      <c r="F47" s="58"/>
      <c r="G47" s="66">
        <v>1168.4860930197465</v>
      </c>
      <c r="H47" s="60">
        <v>2.2254778905236375E-2</v>
      </c>
    </row>
    <row r="48" spans="1:8" ht="15.75" customHeight="1">
      <c r="A48" s="61" t="s">
        <v>212</v>
      </c>
      <c r="B48" s="58" t="s">
        <v>25</v>
      </c>
      <c r="C48" s="56" t="s">
        <v>213</v>
      </c>
      <c r="D48" s="59">
        <v>44377</v>
      </c>
      <c r="E48" s="65">
        <v>63210.507727272692</v>
      </c>
      <c r="F48" s="58"/>
      <c r="G48" s="66">
        <v>2652.7579478609259</v>
      </c>
      <c r="H48" s="60">
        <v>4.3805424698306776E-2</v>
      </c>
    </row>
    <row r="49" spans="1:8" ht="15.75" customHeight="1">
      <c r="A49" s="61" t="s">
        <v>179</v>
      </c>
      <c r="B49" s="58" t="s">
        <v>57</v>
      </c>
      <c r="C49" s="56" t="s">
        <v>57</v>
      </c>
      <c r="D49" s="59">
        <v>44377</v>
      </c>
      <c r="E49" s="65">
        <v>67213.743636363637</v>
      </c>
      <c r="F49" s="58"/>
      <c r="G49" s="66">
        <v>595.47590909092105</v>
      </c>
      <c r="H49" s="60">
        <v>8.9386279380413904E-3</v>
      </c>
    </row>
    <row r="50" spans="1:8" ht="15.75" customHeight="1">
      <c r="A50" s="61" t="s">
        <v>238</v>
      </c>
      <c r="B50" s="58" t="s">
        <v>34</v>
      </c>
      <c r="C50" s="56" t="s">
        <v>239</v>
      </c>
      <c r="D50" s="59">
        <v>44377</v>
      </c>
      <c r="E50" s="65">
        <v>65934.587446808509</v>
      </c>
      <c r="F50" s="58"/>
      <c r="G50" s="66">
        <v>470.33703014183266</v>
      </c>
      <c r="H50" s="60">
        <v>7.1846393588597263E-3</v>
      </c>
    </row>
    <row r="51" spans="1:8" ht="15.75" customHeight="1">
      <c r="A51" s="61" t="s">
        <v>216</v>
      </c>
      <c r="B51" s="58" t="s">
        <v>27</v>
      </c>
      <c r="C51" s="56" t="s">
        <v>217</v>
      </c>
      <c r="D51" s="59">
        <v>44377</v>
      </c>
      <c r="E51" s="65">
        <v>51354.282222222238</v>
      </c>
      <c r="F51" s="58"/>
      <c r="G51" s="66">
        <v>-155.08372372372833</v>
      </c>
      <c r="H51" s="60">
        <v>-3.0107868904166576E-3</v>
      </c>
    </row>
    <row r="52" spans="1:8" ht="15.75" customHeight="1">
      <c r="A52" s="61" t="s">
        <v>218</v>
      </c>
      <c r="B52" s="58" t="s">
        <v>28</v>
      </c>
      <c r="C52" s="56" t="s">
        <v>28</v>
      </c>
      <c r="D52" s="59">
        <v>44377</v>
      </c>
      <c r="E52" s="65">
        <v>50241.00103448279</v>
      </c>
      <c r="F52" s="58"/>
      <c r="G52" s="66">
        <v>1379.0892567049887</v>
      </c>
      <c r="H52" s="60">
        <v>2.8224218139008488E-2</v>
      </c>
    </row>
    <row r="53" spans="1:8" ht="15.75" customHeight="1">
      <c r="A53" s="61" t="s">
        <v>220</v>
      </c>
      <c r="B53" s="58" t="s">
        <v>29</v>
      </c>
      <c r="C53" s="56" t="s">
        <v>221</v>
      </c>
      <c r="D53" s="59">
        <v>44377</v>
      </c>
      <c r="E53" s="65">
        <v>46138.716981566824</v>
      </c>
      <c r="F53" s="58"/>
      <c r="G53" s="66">
        <v>926.63680138666678</v>
      </c>
      <c r="H53" s="60">
        <v>2.0495336593534599E-2</v>
      </c>
    </row>
    <row r="54" spans="1:8" ht="15.75" customHeight="1">
      <c r="A54" s="61" t="s">
        <v>219</v>
      </c>
      <c r="B54" s="58" t="s">
        <v>64</v>
      </c>
      <c r="C54" s="56" t="s">
        <v>64</v>
      </c>
      <c r="D54" s="59">
        <v>44377</v>
      </c>
      <c r="E54" s="65">
        <v>58858.499387755117</v>
      </c>
      <c r="F54" s="58"/>
      <c r="G54" s="66">
        <v>395.76798775511998</v>
      </c>
      <c r="H54" s="60">
        <v>6.7695774432311251E-3</v>
      </c>
    </row>
    <row r="55" spans="1:8" ht="15.75" customHeight="1">
      <c r="A55" s="61" t="s">
        <v>222</v>
      </c>
      <c r="B55" s="58" t="s">
        <v>46</v>
      </c>
      <c r="C55" s="56" t="s">
        <v>46</v>
      </c>
      <c r="D55" s="59">
        <v>44377</v>
      </c>
      <c r="E55" s="65">
        <v>54127.823846153842</v>
      </c>
      <c r="F55" s="58"/>
      <c r="G55" s="66">
        <v>541.23153846153582</v>
      </c>
      <c r="H55" s="60">
        <v>1.0100129811461113E-2</v>
      </c>
    </row>
    <row r="56" spans="1:8" ht="15.75" customHeight="1">
      <c r="A56" s="61" t="s">
        <v>279</v>
      </c>
      <c r="B56" s="58" t="s">
        <v>88</v>
      </c>
      <c r="C56" s="56" t="s">
        <v>88</v>
      </c>
      <c r="D56" s="59">
        <v>44377</v>
      </c>
      <c r="E56" s="65">
        <v>52818.792499999996</v>
      </c>
      <c r="F56" s="58"/>
      <c r="G56" s="66">
        <v>6991.7544999999955</v>
      </c>
      <c r="H56" s="60">
        <v>0.15256832658484268</v>
      </c>
    </row>
    <row r="57" spans="1:8" ht="15.75" customHeight="1">
      <c r="A57" s="61" t="s">
        <v>280</v>
      </c>
      <c r="B57" s="58" t="s">
        <v>89</v>
      </c>
      <c r="C57" s="56" t="s">
        <v>89</v>
      </c>
      <c r="D57" s="59">
        <v>44377</v>
      </c>
      <c r="E57" s="65">
        <v>70511.17</v>
      </c>
      <c r="F57" s="58"/>
      <c r="G57" s="66">
        <v>6410.1500000000015</v>
      </c>
      <c r="H57" s="60">
        <v>0.10000074881803755</v>
      </c>
    </row>
    <row r="58" spans="1:8" ht="15.75" customHeight="1">
      <c r="A58" s="61" t="s">
        <v>281</v>
      </c>
      <c r="B58" s="58" t="s">
        <v>91</v>
      </c>
      <c r="C58" s="56" t="s">
        <v>282</v>
      </c>
      <c r="D58" s="59">
        <v>44377</v>
      </c>
      <c r="E58" s="65">
        <v>47523.356666666667</v>
      </c>
      <c r="F58" s="58"/>
      <c r="G58" s="66">
        <v>-13626.460833333324</v>
      </c>
      <c r="H58" s="60">
        <v>-0.22283730991238568</v>
      </c>
    </row>
    <row r="59" spans="1:8" ht="15.75" customHeight="1">
      <c r="A59" s="61" t="s">
        <v>283</v>
      </c>
      <c r="B59" s="58" t="s">
        <v>90</v>
      </c>
      <c r="C59" s="56" t="s">
        <v>90</v>
      </c>
      <c r="D59" s="59">
        <v>44377</v>
      </c>
      <c r="E59" s="65">
        <v>70780.53</v>
      </c>
      <c r="F59" s="58"/>
      <c r="G59" s="66">
        <v>0</v>
      </c>
      <c r="H59" s="60">
        <v>0</v>
      </c>
    </row>
    <row r="60" spans="1:8" ht="15.75" customHeight="1">
      <c r="A60" s="61" t="s">
        <v>284</v>
      </c>
      <c r="B60" s="58" t="s">
        <v>94</v>
      </c>
      <c r="C60" s="56" t="s">
        <v>285</v>
      </c>
      <c r="D60" s="59">
        <v>44377</v>
      </c>
      <c r="E60" s="65">
        <v>59241.104999999996</v>
      </c>
      <c r="F60" s="58"/>
      <c r="G60" s="66">
        <v>-3418.0600000000049</v>
      </c>
      <c r="H60" s="60">
        <v>-5.4550040684391579E-2</v>
      </c>
    </row>
    <row r="61" spans="1:8" ht="15.75" customHeight="1">
      <c r="A61" s="61" t="s">
        <v>286</v>
      </c>
      <c r="B61" s="58" t="s">
        <v>95</v>
      </c>
      <c r="C61" s="56" t="s">
        <v>287</v>
      </c>
      <c r="D61" s="59">
        <v>44377</v>
      </c>
      <c r="E61" s="65">
        <v>57910.58</v>
      </c>
      <c r="F61" s="58"/>
      <c r="G61" s="66">
        <v>1394.5087499999936</v>
      </c>
      <c r="H61" s="60">
        <v>2.4674552196513367E-2</v>
      </c>
    </row>
    <row r="62" spans="1:8" ht="15.75" customHeight="1">
      <c r="A62" s="61" t="s">
        <v>288</v>
      </c>
      <c r="B62" s="58" t="s">
        <v>92</v>
      </c>
      <c r="C62" s="56" t="s">
        <v>289</v>
      </c>
      <c r="D62" s="59">
        <v>44377</v>
      </c>
      <c r="E62" s="65">
        <v>57896.799999999996</v>
      </c>
      <c r="F62" s="58"/>
      <c r="G62" s="66">
        <v>0</v>
      </c>
      <c r="H62" s="60">
        <v>0</v>
      </c>
    </row>
    <row r="63" spans="1:8" ht="15.75" customHeight="1">
      <c r="A63" s="61" t="s">
        <v>290</v>
      </c>
      <c r="B63" s="58" t="s">
        <v>100</v>
      </c>
      <c r="C63" s="56" t="s">
        <v>100</v>
      </c>
      <c r="D63" s="59">
        <v>44377</v>
      </c>
      <c r="E63" s="65">
        <v>109753.28</v>
      </c>
      <c r="F63" s="58"/>
      <c r="G63" s="66">
        <v>8320</v>
      </c>
      <c r="H63" s="60">
        <v>8.2024361235286877E-2</v>
      </c>
    </row>
    <row r="64" spans="1:8" ht="15.75" customHeight="1">
      <c r="A64" s="61" t="s">
        <v>291</v>
      </c>
      <c r="B64" s="58" t="s">
        <v>96</v>
      </c>
      <c r="C64" s="56" t="s">
        <v>96</v>
      </c>
      <c r="D64" s="59">
        <v>44377</v>
      </c>
      <c r="E64" s="65">
        <v>57000.11</v>
      </c>
      <c r="F64" s="58"/>
      <c r="G64" s="66">
        <v>0</v>
      </c>
      <c r="H64" s="60">
        <v>0</v>
      </c>
    </row>
    <row r="65" spans="1:8" ht="15.75" customHeight="1">
      <c r="A65" s="61" t="s">
        <v>292</v>
      </c>
      <c r="B65" s="58" t="s">
        <v>99</v>
      </c>
      <c r="C65" s="56" t="s">
        <v>293</v>
      </c>
      <c r="D65" s="59">
        <v>44377</v>
      </c>
      <c r="E65" s="65">
        <v>54025.5</v>
      </c>
      <c r="F65" s="58"/>
      <c r="G65" s="66">
        <v>-4016.8985714285664</v>
      </c>
      <c r="H65" s="60">
        <v>-6.9206281447608695E-2</v>
      </c>
    </row>
    <row r="66" spans="1:8" ht="15.75" customHeight="1">
      <c r="A66" s="61" t="s">
        <v>228</v>
      </c>
      <c r="B66" s="58" t="s">
        <v>68</v>
      </c>
      <c r="C66" s="56" t="s">
        <v>68</v>
      </c>
      <c r="D66" s="59">
        <v>44377</v>
      </c>
      <c r="E66" s="65">
        <v>49848.75</v>
      </c>
      <c r="F66" s="58"/>
      <c r="G66" s="66">
        <v>851.95899999999529</v>
      </c>
      <c r="H66" s="60">
        <v>1.7388057107658238E-2</v>
      </c>
    </row>
    <row r="67" spans="1:8" ht="15.75" customHeight="1">
      <c r="A67" s="61" t="s">
        <v>227</v>
      </c>
      <c r="B67" s="58" t="s">
        <v>67</v>
      </c>
      <c r="C67" s="56" t="s">
        <v>67</v>
      </c>
      <c r="D67" s="59">
        <v>44377</v>
      </c>
      <c r="E67" s="65">
        <v>38589.938505747137</v>
      </c>
      <c r="F67" s="58"/>
      <c r="G67" s="66">
        <v>61.768808777422237</v>
      </c>
      <c r="H67" s="60">
        <v>1.603211604995615E-3</v>
      </c>
    </row>
    <row r="68" spans="1:8" ht="15.75" customHeight="1">
      <c r="A68" s="61" t="s">
        <v>225</v>
      </c>
      <c r="B68" s="58" t="s">
        <v>66</v>
      </c>
      <c r="C68" s="56" t="s">
        <v>226</v>
      </c>
      <c r="D68" s="59">
        <v>44377</v>
      </c>
      <c r="E68" s="65">
        <v>71312.159615384619</v>
      </c>
      <c r="F68" s="58"/>
      <c r="G68" s="66">
        <v>656.96086538462259</v>
      </c>
      <c r="H68" s="60">
        <v>9.2981249364134395E-3</v>
      </c>
    </row>
    <row r="69" spans="1:8" ht="15.75" customHeight="1">
      <c r="A69" s="61" t="s">
        <v>192</v>
      </c>
      <c r="B69" s="58" t="s">
        <v>61</v>
      </c>
      <c r="C69" s="56" t="s">
        <v>193</v>
      </c>
      <c r="D69" s="59">
        <v>44377</v>
      </c>
      <c r="E69" s="65">
        <v>59958.117272727279</v>
      </c>
      <c r="F69" s="58"/>
      <c r="G69" s="66">
        <v>1643.8809090909199</v>
      </c>
      <c r="H69" s="60">
        <v>2.8190044345946585E-2</v>
      </c>
    </row>
    <row r="70" spans="1:8" ht="15.75" customHeight="1">
      <c r="A70" s="61" t="s">
        <v>240</v>
      </c>
      <c r="B70" s="58" t="s">
        <v>35</v>
      </c>
      <c r="C70" s="56" t="s">
        <v>241</v>
      </c>
      <c r="D70" s="59">
        <v>44377</v>
      </c>
      <c r="E70" s="65">
        <v>49216.685113122156</v>
      </c>
      <c r="F70" s="58"/>
      <c r="G70" s="66">
        <v>2072.3868340524277</v>
      </c>
      <c r="H70" s="60">
        <v>4.3958376934257783E-2</v>
      </c>
    </row>
    <row r="71" spans="1:8" ht="15.75" customHeight="1">
      <c r="A71" s="61" t="s">
        <v>294</v>
      </c>
      <c r="B71" s="58" t="s">
        <v>97</v>
      </c>
      <c r="C71" s="56" t="s">
        <v>295</v>
      </c>
      <c r="D71" s="59">
        <v>44377</v>
      </c>
      <c r="E71" s="65">
        <v>42677.606</v>
      </c>
      <c r="F71" s="58"/>
      <c r="G71" s="66">
        <v>0</v>
      </c>
      <c r="H71" s="60">
        <v>0</v>
      </c>
    </row>
    <row r="72" spans="1:8" ht="15.75" customHeight="1">
      <c r="A72" s="61" t="s">
        <v>296</v>
      </c>
      <c r="B72" s="58" t="s">
        <v>101</v>
      </c>
      <c r="C72" s="56" t="s">
        <v>297</v>
      </c>
      <c r="D72" s="59">
        <v>44377</v>
      </c>
      <c r="E72" s="65">
        <v>62953.280000000006</v>
      </c>
      <c r="F72" s="58"/>
      <c r="G72" s="66">
        <v>3290.5599999999977</v>
      </c>
      <c r="H72" s="60">
        <v>5.5152698368428343E-2</v>
      </c>
    </row>
    <row r="73" spans="1:8" ht="15.75" customHeight="1">
      <c r="A73" s="61" t="s">
        <v>298</v>
      </c>
      <c r="B73" s="58" t="s">
        <v>103</v>
      </c>
      <c r="C73" s="56" t="s">
        <v>299</v>
      </c>
      <c r="D73" s="59">
        <v>44377</v>
      </c>
      <c r="E73" s="65">
        <v>48595.56</v>
      </c>
      <c r="F73" s="58"/>
      <c r="G73" s="66">
        <v>-4698.4766666666619</v>
      </c>
      <c r="H73" s="60">
        <v>-8.8161395918530144E-2</v>
      </c>
    </row>
    <row r="74" spans="1:8" ht="15.75" customHeight="1">
      <c r="A74" s="61" t="s">
        <v>300</v>
      </c>
      <c r="B74" s="58" t="s">
        <v>302</v>
      </c>
      <c r="C74" s="56" t="s">
        <v>301</v>
      </c>
      <c r="D74" s="59">
        <v>44377</v>
      </c>
      <c r="E74" s="65">
        <v>100666.65999999999</v>
      </c>
      <c r="F74" s="58"/>
      <c r="G74" s="66">
        <v>100666.65999999999</v>
      </c>
      <c r="H74" s="60">
        <v>0</v>
      </c>
    </row>
    <row r="75" spans="1:8" ht="15.75" customHeight="1">
      <c r="A75" s="61" t="s">
        <v>231</v>
      </c>
      <c r="B75" s="58" t="s">
        <v>30</v>
      </c>
      <c r="C75" s="56" t="s">
        <v>232</v>
      </c>
      <c r="D75" s="59">
        <v>44377</v>
      </c>
      <c r="E75" s="65">
        <v>53284.616250000014</v>
      </c>
      <c r="F75" s="58"/>
      <c r="G75" s="66">
        <v>1079.2662500000006</v>
      </c>
      <c r="H75" s="60">
        <v>2.0673479825343576E-2</v>
      </c>
    </row>
    <row r="76" spans="1:8" ht="15.75" customHeight="1">
      <c r="A76" s="61" t="s">
        <v>233</v>
      </c>
      <c r="B76" s="58" t="s">
        <v>31</v>
      </c>
      <c r="C76" s="56" t="s">
        <v>31</v>
      </c>
      <c r="D76" s="59">
        <v>44377</v>
      </c>
      <c r="E76" s="65">
        <v>59812.514387755116</v>
      </c>
      <c r="F76" s="58"/>
      <c r="G76" s="66">
        <v>2243.1099952317672</v>
      </c>
      <c r="H76" s="60">
        <v>3.8963578291303015E-2</v>
      </c>
    </row>
    <row r="77" spans="1:8" ht="15.75" customHeight="1">
      <c r="A77" s="61" t="s">
        <v>229</v>
      </c>
      <c r="B77" s="58" t="s">
        <v>69</v>
      </c>
      <c r="C77" s="56" t="s">
        <v>230</v>
      </c>
      <c r="D77" s="59">
        <v>44377</v>
      </c>
      <c r="E77" s="65">
        <v>95242.436811594147</v>
      </c>
      <c r="F77" s="58"/>
      <c r="G77" s="66">
        <v>1976.2576052449876</v>
      </c>
      <c r="H77" s="60">
        <v>2.1189434606006165E-2</v>
      </c>
    </row>
    <row r="78" spans="1:8" ht="15.75" customHeight="1">
      <c r="A78" s="61" t="s">
        <v>165</v>
      </c>
      <c r="B78" s="58" t="s">
        <v>53</v>
      </c>
      <c r="C78" s="56" t="s">
        <v>166</v>
      </c>
      <c r="D78" s="59">
        <v>44377</v>
      </c>
      <c r="E78" s="65">
        <v>69591.235714285736</v>
      </c>
      <c r="F78" s="58"/>
      <c r="G78" s="66">
        <v>4124.6059457672236</v>
      </c>
      <c r="H78" s="60">
        <v>6.3003181320793411E-2</v>
      </c>
    </row>
    <row r="79" spans="1:8" ht="15.75" customHeight="1">
      <c r="A79" s="61" t="s">
        <v>234</v>
      </c>
      <c r="B79" s="58" t="s">
        <v>32</v>
      </c>
      <c r="C79" s="56" t="s">
        <v>235</v>
      </c>
      <c r="D79" s="59">
        <v>44377</v>
      </c>
      <c r="E79" s="65">
        <v>57057.175246478822</v>
      </c>
      <c r="F79" s="58"/>
      <c r="G79" s="66">
        <v>-624.75961217837175</v>
      </c>
      <c r="H79" s="60">
        <v>-1.0831113999717101E-2</v>
      </c>
    </row>
    <row r="80" spans="1:8" ht="15.75" customHeight="1">
      <c r="A80" s="61" t="s">
        <v>236</v>
      </c>
      <c r="B80" s="58" t="s">
        <v>33</v>
      </c>
      <c r="C80" s="56" t="s">
        <v>33</v>
      </c>
      <c r="D80" s="59">
        <v>44377</v>
      </c>
      <c r="E80" s="65">
        <v>68861.557272727267</v>
      </c>
      <c r="F80" s="58"/>
      <c r="G80" s="66">
        <v>738.19560606060259</v>
      </c>
      <c r="H80" s="60">
        <v>1.0836159402594601E-2</v>
      </c>
    </row>
    <row r="81" spans="1:8" ht="15.75" customHeight="1">
      <c r="A81" s="61" t="s">
        <v>237</v>
      </c>
      <c r="B81" s="58" t="s">
        <v>47</v>
      </c>
      <c r="C81" s="56" t="s">
        <v>47</v>
      </c>
      <c r="D81" s="59">
        <v>44377</v>
      </c>
      <c r="E81" s="65">
        <v>53841.872983870977</v>
      </c>
      <c r="F81" s="58"/>
      <c r="G81" s="66">
        <v>275.60491935486789</v>
      </c>
      <c r="H81" s="60">
        <v>5.1451207880101844E-3</v>
      </c>
    </row>
    <row r="82" spans="1:8" ht="15.75" customHeight="1">
      <c r="A82" s="61" t="s">
        <v>303</v>
      </c>
      <c r="B82" s="58" t="s">
        <v>102</v>
      </c>
      <c r="C82" s="56" t="s">
        <v>304</v>
      </c>
      <c r="D82" s="59">
        <v>44377</v>
      </c>
      <c r="E82" s="65">
        <v>59248.020000000004</v>
      </c>
      <c r="F82" s="58"/>
      <c r="G82" s="66">
        <v>1889.9900000000052</v>
      </c>
      <c r="H82" s="60">
        <v>3.2950748134132311E-2</v>
      </c>
    </row>
    <row r="83" spans="1:8" ht="15.75" customHeight="1">
      <c r="A83" s="61" t="s">
        <v>242</v>
      </c>
      <c r="B83" s="58" t="s">
        <v>70</v>
      </c>
      <c r="C83" s="56" t="s">
        <v>243</v>
      </c>
      <c r="D83" s="59">
        <v>44377</v>
      </c>
      <c r="E83" s="65">
        <v>54512.380000000005</v>
      </c>
      <c r="F83" s="58"/>
      <c r="G83" s="66">
        <v>2119.5989473684313</v>
      </c>
      <c r="H83" s="60">
        <v>4.0455935050272895E-2</v>
      </c>
    </row>
    <row r="84" spans="1:8" ht="15.75" customHeight="1">
      <c r="A84" s="61" t="s">
        <v>244</v>
      </c>
      <c r="B84" s="58" t="s">
        <v>36</v>
      </c>
      <c r="C84" s="56" t="s">
        <v>245</v>
      </c>
      <c r="D84" s="59">
        <v>44377</v>
      </c>
      <c r="E84" s="65">
        <v>69759.335416666669</v>
      </c>
      <c r="F84" s="58"/>
      <c r="G84" s="66">
        <v>58.414647435900406</v>
      </c>
      <c r="H84" s="60">
        <v>8.3807569241879155E-4</v>
      </c>
    </row>
    <row r="85" spans="1:8" ht="15.75" customHeight="1">
      <c r="A85" s="61" t="s">
        <v>248</v>
      </c>
      <c r="B85" s="58" t="s">
        <v>48</v>
      </c>
      <c r="C85" s="56" t="s">
        <v>249</v>
      </c>
      <c r="D85" s="59">
        <v>44377</v>
      </c>
      <c r="E85" s="65">
        <v>79360.434827586199</v>
      </c>
      <c r="F85" s="58"/>
      <c r="G85" s="66">
        <v>-1820.4932493368979</v>
      </c>
      <c r="H85" s="60">
        <v>-2.2425134726371778E-2</v>
      </c>
    </row>
    <row r="86" spans="1:8" ht="15.75" customHeight="1">
      <c r="A86" s="61" t="s">
        <v>305</v>
      </c>
      <c r="B86" s="58" t="s">
        <v>104</v>
      </c>
      <c r="C86" s="56" t="s">
        <v>306</v>
      </c>
      <c r="D86" s="59">
        <v>44377</v>
      </c>
      <c r="E86" s="65">
        <v>63173.343333333331</v>
      </c>
      <c r="F86" s="58"/>
      <c r="G86" s="66">
        <v>0</v>
      </c>
      <c r="H86" s="60">
        <v>0</v>
      </c>
    </row>
    <row r="87" spans="1:8" ht="15.75" customHeight="1">
      <c r="A87" s="61" t="s">
        <v>307</v>
      </c>
      <c r="B87" s="58" t="s">
        <v>74</v>
      </c>
      <c r="C87" s="56" t="s">
        <v>308</v>
      </c>
      <c r="D87" s="59">
        <v>44377</v>
      </c>
      <c r="E87" s="65">
        <v>86875.358749999999</v>
      </c>
      <c r="F87" s="58"/>
      <c r="G87" s="66">
        <v>314.01875000000291</v>
      </c>
      <c r="H87" s="60">
        <v>3.6277020434295833E-3</v>
      </c>
    </row>
    <row r="88" spans="1:8" ht="15.75" customHeight="1">
      <c r="A88" s="61" t="s">
        <v>250</v>
      </c>
      <c r="B88" s="58" t="s">
        <v>38</v>
      </c>
      <c r="C88" s="56" t="s">
        <v>38</v>
      </c>
      <c r="D88" s="59">
        <v>44377</v>
      </c>
      <c r="E88" s="65">
        <v>45844.996981707365</v>
      </c>
      <c r="F88" s="58"/>
      <c r="G88" s="66">
        <v>2678.1763374496004</v>
      </c>
      <c r="H88" s="60">
        <v>6.2042473767543099E-2</v>
      </c>
    </row>
    <row r="89" spans="1:8" ht="15.75" customHeight="1">
      <c r="A89" s="61" t="s">
        <v>309</v>
      </c>
      <c r="B89" s="58" t="s">
        <v>105</v>
      </c>
      <c r="C89" s="56" t="s">
        <v>310</v>
      </c>
      <c r="D89" s="59">
        <v>44377</v>
      </c>
      <c r="E89" s="65">
        <v>54802.008000000009</v>
      </c>
      <c r="F89" s="58"/>
      <c r="G89" s="66">
        <v>-12677.071999999993</v>
      </c>
      <c r="H89" s="60">
        <v>-0.18786669883466095</v>
      </c>
    </row>
    <row r="90" spans="1:8" ht="15.75" customHeight="1">
      <c r="A90" s="61" t="s">
        <v>251</v>
      </c>
      <c r="B90" s="58" t="s">
        <v>39</v>
      </c>
      <c r="C90" s="56" t="s">
        <v>39</v>
      </c>
      <c r="D90" s="59">
        <v>44377</v>
      </c>
      <c r="E90" s="65">
        <v>62622.271999999968</v>
      </c>
      <c r="F90" s="58"/>
      <c r="G90" s="66">
        <v>998.08223952095432</v>
      </c>
      <c r="H90" s="60">
        <v>1.6196273628915882E-2</v>
      </c>
    </row>
    <row r="91" spans="1:8" ht="15.75" customHeight="1"/>
    <row r="92" spans="1:8" ht="15.75" customHeight="1"/>
    <row r="93" spans="1:8" ht="15.75" customHeight="1"/>
    <row r="94" spans="1:8" ht="15.75" customHeight="1"/>
    <row r="95" spans="1:8" ht="15.75" customHeight="1"/>
    <row r="96" spans="1:8"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workbookViewId="0"/>
  </sheetViews>
  <sheetFormatPr defaultColWidth="12.625" defaultRowHeight="15" customHeight="1"/>
  <cols>
    <col min="1" max="1" width="12.75" customWidth="1"/>
    <col min="2" max="2" width="35.25" customWidth="1"/>
    <col min="3" max="3" width="13.375" customWidth="1"/>
    <col min="4" max="4" width="8.5" customWidth="1"/>
    <col min="5" max="5" width="12.25" customWidth="1"/>
    <col min="6" max="6" width="10.125" customWidth="1"/>
    <col min="7" max="7" width="35.875" customWidth="1"/>
    <col min="8" max="26" width="7.625" customWidth="1"/>
  </cols>
  <sheetData>
    <row r="1" spans="1:7">
      <c r="A1" s="58" t="s">
        <v>150</v>
      </c>
      <c r="B1" s="58" t="s">
        <v>152</v>
      </c>
      <c r="C1" s="58" t="s">
        <v>151</v>
      </c>
      <c r="D1" s="67" t="s">
        <v>153</v>
      </c>
      <c r="E1" s="58" t="s">
        <v>315</v>
      </c>
      <c r="F1" s="58" t="s">
        <v>255</v>
      </c>
      <c r="G1" s="58" t="s">
        <v>316</v>
      </c>
    </row>
    <row r="2" spans="1:7">
      <c r="A2" s="61" t="s">
        <v>155</v>
      </c>
      <c r="B2" s="56" t="s">
        <v>156</v>
      </c>
      <c r="C2" s="58" t="s">
        <v>50</v>
      </c>
      <c r="D2" s="68">
        <v>44377</v>
      </c>
      <c r="E2" s="58" t="s">
        <v>148</v>
      </c>
      <c r="F2" s="69">
        <v>8.6956521739130432E-2</v>
      </c>
      <c r="G2" s="58"/>
    </row>
    <row r="3" spans="1:7">
      <c r="A3" s="61" t="s">
        <v>159</v>
      </c>
      <c r="B3" s="56" t="s">
        <v>160</v>
      </c>
      <c r="C3" s="58" t="s">
        <v>9</v>
      </c>
      <c r="D3" s="68">
        <v>44377</v>
      </c>
      <c r="E3" s="58" t="s">
        <v>148</v>
      </c>
      <c r="F3" s="69">
        <v>6.7796610169491525E-2</v>
      </c>
      <c r="G3" s="58"/>
    </row>
    <row r="4" spans="1:7">
      <c r="A4" s="61" t="s">
        <v>167</v>
      </c>
      <c r="B4" s="56" t="s">
        <v>42</v>
      </c>
      <c r="C4" s="58" t="s">
        <v>42</v>
      </c>
      <c r="D4" s="68">
        <v>44377</v>
      </c>
      <c r="E4" s="58" t="s">
        <v>148</v>
      </c>
      <c r="F4" s="69">
        <v>0.14417029511369134</v>
      </c>
      <c r="G4" s="58"/>
    </row>
    <row r="5" spans="1:7">
      <c r="A5" s="61" t="s">
        <v>161</v>
      </c>
      <c r="B5" s="56" t="s">
        <v>162</v>
      </c>
      <c r="C5" s="58" t="s">
        <v>10</v>
      </c>
      <c r="D5" s="68">
        <v>44377</v>
      </c>
      <c r="E5" s="58" t="s">
        <v>148</v>
      </c>
      <c r="F5" s="69">
        <v>0.25390625</v>
      </c>
      <c r="G5" s="58"/>
    </row>
    <row r="6" spans="1:7">
      <c r="A6" s="61" t="s">
        <v>256</v>
      </c>
      <c r="B6" s="56" t="s">
        <v>76</v>
      </c>
      <c r="C6" s="58" t="s">
        <v>76</v>
      </c>
      <c r="D6" s="68">
        <v>44377</v>
      </c>
      <c r="E6" s="58" t="s">
        <v>148</v>
      </c>
      <c r="F6" s="69">
        <v>0</v>
      </c>
      <c r="G6" s="58"/>
    </row>
    <row r="7" spans="1:7">
      <c r="A7" s="61" t="s">
        <v>257</v>
      </c>
      <c r="B7" s="56" t="s">
        <v>258</v>
      </c>
      <c r="C7" s="58" t="s">
        <v>75</v>
      </c>
      <c r="D7" s="68">
        <v>44377</v>
      </c>
      <c r="E7" s="58" t="s">
        <v>148</v>
      </c>
      <c r="F7" s="69">
        <v>0</v>
      </c>
      <c r="G7" s="58"/>
    </row>
    <row r="8" spans="1:7">
      <c r="A8" s="61" t="s">
        <v>259</v>
      </c>
      <c r="B8" s="56" t="s">
        <v>260</v>
      </c>
      <c r="C8" s="58" t="s">
        <v>77</v>
      </c>
      <c r="D8" s="68">
        <v>44377</v>
      </c>
      <c r="E8" s="58" t="s">
        <v>148</v>
      </c>
      <c r="F8" s="69">
        <v>0</v>
      </c>
      <c r="G8" s="58"/>
    </row>
    <row r="9" spans="1:7">
      <c r="A9" s="61" t="s">
        <v>261</v>
      </c>
      <c r="B9" s="56" t="s">
        <v>262</v>
      </c>
      <c r="C9" s="58" t="s">
        <v>79</v>
      </c>
      <c r="D9" s="68">
        <v>44377</v>
      </c>
      <c r="E9" s="58" t="s">
        <v>148</v>
      </c>
      <c r="F9" s="69">
        <v>0</v>
      </c>
      <c r="G9" s="58"/>
    </row>
    <row r="10" spans="1:7">
      <c r="A10" s="61" t="s">
        <v>263</v>
      </c>
      <c r="B10" s="56" t="s">
        <v>264</v>
      </c>
      <c r="C10" s="58" t="s">
        <v>85</v>
      </c>
      <c r="D10" s="68">
        <v>44377</v>
      </c>
      <c r="E10" s="58" t="s">
        <v>148</v>
      </c>
      <c r="F10" s="69">
        <v>0</v>
      </c>
      <c r="G10" s="58"/>
    </row>
    <row r="11" spans="1:7">
      <c r="A11" s="61" t="s">
        <v>168</v>
      </c>
      <c r="B11" s="56" t="s">
        <v>169</v>
      </c>
      <c r="C11" s="58" t="s">
        <v>54</v>
      </c>
      <c r="D11" s="68">
        <v>44377</v>
      </c>
      <c r="E11" s="58" t="s">
        <v>148</v>
      </c>
      <c r="F11" s="69">
        <v>0.125</v>
      </c>
      <c r="G11" s="58"/>
    </row>
    <row r="12" spans="1:7">
      <c r="A12" s="61" t="s">
        <v>223</v>
      </c>
      <c r="B12" s="56" t="s">
        <v>224</v>
      </c>
      <c r="C12" s="58" t="s">
        <v>65</v>
      </c>
      <c r="D12" s="68">
        <v>44377</v>
      </c>
      <c r="E12" s="58" t="s">
        <v>148</v>
      </c>
      <c r="F12" s="69">
        <v>0.17543859649122806</v>
      </c>
      <c r="G12" s="58"/>
    </row>
    <row r="13" spans="1:7">
      <c r="A13" s="61" t="s">
        <v>177</v>
      </c>
      <c r="B13" s="56" t="s">
        <v>178</v>
      </c>
      <c r="C13" s="58" t="s">
        <v>56</v>
      </c>
      <c r="D13" s="68">
        <v>44377</v>
      </c>
      <c r="E13" s="58" t="s">
        <v>148</v>
      </c>
      <c r="F13" s="69">
        <v>0.22857142857142856</v>
      </c>
      <c r="G13" s="58"/>
    </row>
    <row r="14" spans="1:7">
      <c r="A14" s="61" t="s">
        <v>174</v>
      </c>
      <c r="B14" s="56" t="s">
        <v>43</v>
      </c>
      <c r="C14" s="58" t="s">
        <v>43</v>
      </c>
      <c r="D14" s="68">
        <v>44377</v>
      </c>
      <c r="E14" s="58" t="s">
        <v>148</v>
      </c>
      <c r="F14" s="69">
        <v>0.11290322580645161</v>
      </c>
      <c r="G14" s="58"/>
    </row>
    <row r="15" spans="1:7">
      <c r="A15" s="61" t="s">
        <v>182</v>
      </c>
      <c r="B15" s="56" t="s">
        <v>183</v>
      </c>
      <c r="C15" s="58" t="s">
        <v>59</v>
      </c>
      <c r="D15" s="68">
        <v>44377</v>
      </c>
      <c r="E15" s="58" t="s">
        <v>148</v>
      </c>
      <c r="F15" s="69">
        <v>8.4142394822006472E-2</v>
      </c>
      <c r="G15" s="58"/>
    </row>
    <row r="16" spans="1:7">
      <c r="A16" s="61" t="s">
        <v>265</v>
      </c>
      <c r="B16" s="56" t="s">
        <v>266</v>
      </c>
      <c r="C16" s="58" t="s">
        <v>80</v>
      </c>
      <c r="D16" s="68">
        <v>44377</v>
      </c>
      <c r="E16" s="58" t="s">
        <v>148</v>
      </c>
      <c r="F16" s="69">
        <v>0</v>
      </c>
      <c r="G16" s="58"/>
    </row>
    <row r="17" spans="1:7">
      <c r="A17" s="61" t="s">
        <v>172</v>
      </c>
      <c r="B17" s="56" t="s">
        <v>173</v>
      </c>
      <c r="C17" s="58" t="s">
        <v>12</v>
      </c>
      <c r="D17" s="68">
        <v>44377</v>
      </c>
      <c r="E17" s="58" t="s">
        <v>148</v>
      </c>
      <c r="F17" s="69">
        <v>0.26918146859549535</v>
      </c>
      <c r="G17" s="58"/>
    </row>
    <row r="18" spans="1:7">
      <c r="A18" s="61" t="s">
        <v>194</v>
      </c>
      <c r="B18" s="56" t="s">
        <v>62</v>
      </c>
      <c r="C18" s="58" t="s">
        <v>62</v>
      </c>
      <c r="D18" s="68">
        <v>44377</v>
      </c>
      <c r="E18" s="58" t="s">
        <v>148</v>
      </c>
      <c r="F18" s="69">
        <v>0.15686274509803921</v>
      </c>
      <c r="G18" s="58"/>
    </row>
    <row r="19" spans="1:7">
      <c r="A19" s="61" t="s">
        <v>170</v>
      </c>
      <c r="B19" s="56" t="s">
        <v>171</v>
      </c>
      <c r="C19" s="58" t="s">
        <v>55</v>
      </c>
      <c r="D19" s="68">
        <v>44377</v>
      </c>
      <c r="E19" s="58" t="s">
        <v>148</v>
      </c>
      <c r="F19" s="69">
        <v>0.12903225806451613</v>
      </c>
      <c r="G19" s="58"/>
    </row>
    <row r="20" spans="1:7">
      <c r="A20" s="61" t="s">
        <v>175</v>
      </c>
      <c r="B20" s="56" t="s">
        <v>176</v>
      </c>
      <c r="C20" s="58" t="s">
        <v>13</v>
      </c>
      <c r="D20" s="68">
        <v>44377</v>
      </c>
      <c r="E20" s="58" t="s">
        <v>148</v>
      </c>
      <c r="F20" s="69">
        <v>0.16228425807946253</v>
      </c>
      <c r="G20" s="58"/>
    </row>
    <row r="21" spans="1:7" ht="15.75" customHeight="1">
      <c r="A21" s="61" t="s">
        <v>186</v>
      </c>
      <c r="B21" s="56" t="s">
        <v>187</v>
      </c>
      <c r="C21" s="58" t="s">
        <v>14</v>
      </c>
      <c r="D21" s="68">
        <v>44377</v>
      </c>
      <c r="E21" s="58" t="s">
        <v>148</v>
      </c>
      <c r="F21" s="69">
        <v>0.1359595830402251</v>
      </c>
      <c r="G21" s="58"/>
    </row>
    <row r="22" spans="1:7" ht="15.75" customHeight="1">
      <c r="A22" s="61" t="s">
        <v>180</v>
      </c>
      <c r="B22" s="56" t="s">
        <v>181</v>
      </c>
      <c r="C22" s="58" t="s">
        <v>58</v>
      </c>
      <c r="D22" s="68">
        <v>44377</v>
      </c>
      <c r="E22" s="58" t="s">
        <v>148</v>
      </c>
      <c r="F22" s="69">
        <v>0</v>
      </c>
      <c r="G22" s="58"/>
    </row>
    <row r="23" spans="1:7" ht="15.75" customHeight="1">
      <c r="A23" s="61" t="s">
        <v>214</v>
      </c>
      <c r="B23" s="56" t="s">
        <v>215</v>
      </c>
      <c r="C23" s="58" t="s">
        <v>26</v>
      </c>
      <c r="D23" s="68">
        <v>44377</v>
      </c>
      <c r="E23" s="58" t="s">
        <v>148</v>
      </c>
      <c r="F23" s="69">
        <v>0.20689655172413793</v>
      </c>
      <c r="G23" s="58"/>
    </row>
    <row r="24" spans="1:7" ht="15.75" customHeight="1">
      <c r="A24" s="61" t="s">
        <v>267</v>
      </c>
      <c r="B24" s="56" t="s">
        <v>268</v>
      </c>
      <c r="C24" s="58" t="s">
        <v>93</v>
      </c>
      <c r="D24" s="68">
        <v>44377</v>
      </c>
      <c r="E24" s="58" t="s">
        <v>148</v>
      </c>
      <c r="F24" s="69">
        <v>0</v>
      </c>
      <c r="G24" s="58"/>
    </row>
    <row r="25" spans="1:7" ht="15.75" customHeight="1">
      <c r="A25" s="61" t="s">
        <v>246</v>
      </c>
      <c r="B25" s="56" t="s">
        <v>247</v>
      </c>
      <c r="C25" s="58" t="s">
        <v>37</v>
      </c>
      <c r="D25" s="68">
        <v>44377</v>
      </c>
      <c r="E25" s="58" t="s">
        <v>148</v>
      </c>
      <c r="F25" s="69">
        <v>0.12580161004229773</v>
      </c>
      <c r="G25" s="58"/>
    </row>
    <row r="26" spans="1:7" ht="15.75" customHeight="1">
      <c r="A26" s="61" t="s">
        <v>269</v>
      </c>
      <c r="B26" s="56" t="s">
        <v>270</v>
      </c>
      <c r="C26" s="58" t="s">
        <v>82</v>
      </c>
      <c r="D26" s="68">
        <v>44377</v>
      </c>
      <c r="E26" s="58" t="s">
        <v>148</v>
      </c>
      <c r="F26" s="69">
        <v>0</v>
      </c>
      <c r="G26" s="58"/>
    </row>
    <row r="27" spans="1:7" ht="15.75" customHeight="1">
      <c r="A27" s="61" t="s">
        <v>271</v>
      </c>
      <c r="B27" s="56" t="s">
        <v>272</v>
      </c>
      <c r="C27" s="58" t="s">
        <v>83</v>
      </c>
      <c r="D27" s="68">
        <v>44377</v>
      </c>
      <c r="E27" s="58" t="s">
        <v>148</v>
      </c>
      <c r="F27" s="69">
        <v>0</v>
      </c>
      <c r="G27" s="58"/>
    </row>
    <row r="28" spans="1:7" ht="15.75" customHeight="1">
      <c r="A28" s="61" t="s">
        <v>273</v>
      </c>
      <c r="B28" s="56" t="s">
        <v>274</v>
      </c>
      <c r="C28" s="58" t="s">
        <v>81</v>
      </c>
      <c r="D28" s="68">
        <v>44377</v>
      </c>
      <c r="E28" s="58" t="s">
        <v>148</v>
      </c>
      <c r="F28" s="69">
        <v>0</v>
      </c>
      <c r="G28" s="58"/>
    </row>
    <row r="29" spans="1:7" ht="15.75" customHeight="1">
      <c r="A29" s="61" t="s">
        <v>188</v>
      </c>
      <c r="B29" s="56" t="s">
        <v>189</v>
      </c>
      <c r="C29" s="58" t="s">
        <v>44</v>
      </c>
      <c r="D29" s="68">
        <v>44377</v>
      </c>
      <c r="E29" s="58" t="s">
        <v>148</v>
      </c>
      <c r="F29" s="69">
        <v>8.3636363636363634E-2</v>
      </c>
      <c r="G29" s="58"/>
    </row>
    <row r="30" spans="1:7" ht="15.75" customHeight="1">
      <c r="A30" s="61" t="s">
        <v>184</v>
      </c>
      <c r="B30" s="56" t="s">
        <v>185</v>
      </c>
      <c r="C30" s="58" t="s">
        <v>60</v>
      </c>
      <c r="D30" s="68">
        <v>44377</v>
      </c>
      <c r="E30" s="58" t="s">
        <v>148</v>
      </c>
      <c r="F30" s="69">
        <v>0.11320754716981132</v>
      </c>
      <c r="G30" s="58"/>
    </row>
    <row r="31" spans="1:7" ht="15.75" customHeight="1">
      <c r="A31" s="61" t="s">
        <v>275</v>
      </c>
      <c r="B31" s="56" t="s">
        <v>276</v>
      </c>
      <c r="C31" s="58" t="s">
        <v>84</v>
      </c>
      <c r="D31" s="68">
        <v>44377</v>
      </c>
      <c r="E31" s="58" t="s">
        <v>148</v>
      </c>
      <c r="F31" s="69">
        <v>0</v>
      </c>
      <c r="G31" s="58"/>
    </row>
    <row r="32" spans="1:7" ht="15.75" customHeight="1">
      <c r="A32" s="61" t="s">
        <v>190</v>
      </c>
      <c r="B32" s="56" t="s">
        <v>191</v>
      </c>
      <c r="C32" s="58" t="s">
        <v>15</v>
      </c>
      <c r="D32" s="68">
        <v>44377</v>
      </c>
      <c r="E32" s="58" t="s">
        <v>148</v>
      </c>
      <c r="F32" s="69">
        <v>8.2497212931995537E-2</v>
      </c>
      <c r="G32" s="58"/>
    </row>
    <row r="33" spans="1:7" ht="15.75" customHeight="1">
      <c r="A33" s="61" t="s">
        <v>252</v>
      </c>
      <c r="B33" s="56" t="s">
        <v>253</v>
      </c>
      <c r="C33" s="58" t="s">
        <v>71</v>
      </c>
      <c r="D33" s="68">
        <v>44377</v>
      </c>
      <c r="E33" s="58" t="s">
        <v>148</v>
      </c>
      <c r="F33" s="69">
        <v>0</v>
      </c>
      <c r="G33" s="58"/>
    </row>
    <row r="34" spans="1:7" ht="15.75" customHeight="1">
      <c r="A34" s="61" t="s">
        <v>277</v>
      </c>
      <c r="B34" s="56" t="s">
        <v>278</v>
      </c>
      <c r="C34" s="58" t="s">
        <v>86</v>
      </c>
      <c r="D34" s="68">
        <v>44377</v>
      </c>
      <c r="E34" s="58" t="s">
        <v>148</v>
      </c>
      <c r="F34" s="69">
        <v>0</v>
      </c>
      <c r="G34" s="58"/>
    </row>
    <row r="35" spans="1:7" ht="15.75" customHeight="1">
      <c r="A35" s="61" t="s">
        <v>195</v>
      </c>
      <c r="B35" s="56" t="s">
        <v>196</v>
      </c>
      <c r="C35" s="58" t="s">
        <v>17</v>
      </c>
      <c r="D35" s="68">
        <v>44377</v>
      </c>
      <c r="E35" s="58" t="s">
        <v>148</v>
      </c>
      <c r="F35" s="69">
        <v>0.15111111111111111</v>
      </c>
      <c r="G35" s="58"/>
    </row>
    <row r="36" spans="1:7" ht="15.75" customHeight="1">
      <c r="A36" s="61" t="s">
        <v>197</v>
      </c>
      <c r="B36" s="56" t="s">
        <v>198</v>
      </c>
      <c r="C36" s="58" t="s">
        <v>18</v>
      </c>
      <c r="D36" s="68">
        <v>44377</v>
      </c>
      <c r="E36" s="58" t="s">
        <v>148</v>
      </c>
      <c r="F36" s="69">
        <v>7.7120822622107968E-2</v>
      </c>
      <c r="G36" s="58"/>
    </row>
    <row r="37" spans="1:7" ht="15.75" customHeight="1">
      <c r="A37" s="61" t="s">
        <v>204</v>
      </c>
      <c r="B37" s="56" t="s">
        <v>205</v>
      </c>
      <c r="C37" s="58" t="s">
        <v>21</v>
      </c>
      <c r="D37" s="68">
        <v>44377</v>
      </c>
      <c r="E37" s="58" t="s">
        <v>148</v>
      </c>
      <c r="F37" s="69">
        <v>0</v>
      </c>
      <c r="G37" s="58"/>
    </row>
    <row r="38" spans="1:7" ht="15.75" customHeight="1">
      <c r="A38" s="61" t="s">
        <v>199</v>
      </c>
      <c r="B38" s="56" t="s">
        <v>200</v>
      </c>
      <c r="C38" s="58" t="s">
        <v>19</v>
      </c>
      <c r="D38" s="68">
        <v>44377</v>
      </c>
      <c r="E38" s="58" t="s">
        <v>148</v>
      </c>
      <c r="F38" s="69">
        <v>4.1884816753926704E-2</v>
      </c>
      <c r="G38" s="58"/>
    </row>
    <row r="39" spans="1:7" ht="15.75" customHeight="1">
      <c r="A39" s="61" t="s">
        <v>201</v>
      </c>
      <c r="B39" s="56" t="s">
        <v>45</v>
      </c>
      <c r="C39" s="58" t="s">
        <v>45</v>
      </c>
      <c r="D39" s="68">
        <v>44377</v>
      </c>
      <c r="E39" s="58" t="s">
        <v>148</v>
      </c>
      <c r="F39" s="69">
        <v>0.17316017316017315</v>
      </c>
      <c r="G39" s="58"/>
    </row>
    <row r="40" spans="1:7" ht="15.75" customHeight="1">
      <c r="A40" s="61" t="s">
        <v>163</v>
      </c>
      <c r="B40" s="56" t="s">
        <v>11</v>
      </c>
      <c r="C40" s="58" t="s">
        <v>11</v>
      </c>
      <c r="D40" s="68">
        <v>44377</v>
      </c>
      <c r="E40" s="58" t="s">
        <v>148</v>
      </c>
      <c r="F40" s="69">
        <v>7.3548958794860439E-2</v>
      </c>
      <c r="G40" s="58"/>
    </row>
    <row r="41" spans="1:7" ht="15.75" customHeight="1">
      <c r="A41" s="61" t="s">
        <v>209</v>
      </c>
      <c r="B41" s="56" t="s">
        <v>210</v>
      </c>
      <c r="C41" s="58" t="s">
        <v>23</v>
      </c>
      <c r="D41" s="68">
        <v>44377</v>
      </c>
      <c r="E41" s="58" t="s">
        <v>148</v>
      </c>
      <c r="F41" s="69">
        <v>6.8965517241379309E-2</v>
      </c>
      <c r="G41" s="58"/>
    </row>
    <row r="42" spans="1:7" ht="15.75" customHeight="1">
      <c r="A42" s="61" t="s">
        <v>157</v>
      </c>
      <c r="B42" s="56" t="s">
        <v>158</v>
      </c>
      <c r="C42" s="58" t="s">
        <v>51</v>
      </c>
      <c r="D42" s="68">
        <v>44377</v>
      </c>
      <c r="E42" s="58" t="s">
        <v>148</v>
      </c>
      <c r="F42" s="69">
        <v>0.08</v>
      </c>
      <c r="G42" s="58"/>
    </row>
    <row r="43" spans="1:7" ht="15.75" customHeight="1">
      <c r="A43" s="61" t="s">
        <v>206</v>
      </c>
      <c r="B43" s="56" t="s">
        <v>63</v>
      </c>
      <c r="C43" s="58" t="s">
        <v>63</v>
      </c>
      <c r="D43" s="68">
        <v>44377</v>
      </c>
      <c r="E43" s="58" t="s">
        <v>148</v>
      </c>
      <c r="F43" s="69">
        <v>7.792207792207792E-2</v>
      </c>
      <c r="G43" s="58"/>
    </row>
    <row r="44" spans="1:7" ht="15.75" customHeight="1">
      <c r="A44" s="61" t="s">
        <v>207</v>
      </c>
      <c r="B44" s="56" t="s">
        <v>208</v>
      </c>
      <c r="C44" s="58" t="s">
        <v>22</v>
      </c>
      <c r="D44" s="68">
        <v>44377</v>
      </c>
      <c r="E44" s="58" t="s">
        <v>148</v>
      </c>
      <c r="F44" s="69">
        <v>0.1</v>
      </c>
      <c r="G44" s="58"/>
    </row>
    <row r="45" spans="1:7" ht="15.75" customHeight="1">
      <c r="A45" s="61" t="s">
        <v>202</v>
      </c>
      <c r="B45" s="56" t="s">
        <v>203</v>
      </c>
      <c r="C45" s="58" t="s">
        <v>20</v>
      </c>
      <c r="D45" s="68">
        <v>44377</v>
      </c>
      <c r="E45" s="58" t="s">
        <v>148</v>
      </c>
      <c r="F45" s="69">
        <v>0.13743093922651933</v>
      </c>
      <c r="G45" s="58"/>
    </row>
    <row r="46" spans="1:7" ht="15.75" customHeight="1">
      <c r="A46" s="61" t="s">
        <v>164</v>
      </c>
      <c r="B46" s="56" t="s">
        <v>52</v>
      </c>
      <c r="C46" s="58" t="s">
        <v>52</v>
      </c>
      <c r="D46" s="68">
        <v>44377</v>
      </c>
      <c r="E46" s="58" t="s">
        <v>148</v>
      </c>
      <c r="F46" s="69">
        <v>8.6956521739130432E-2</v>
      </c>
      <c r="G46" s="58"/>
    </row>
    <row r="47" spans="1:7" ht="15.75" customHeight="1">
      <c r="A47" s="61" t="s">
        <v>211</v>
      </c>
      <c r="B47" s="56" t="s">
        <v>24</v>
      </c>
      <c r="C47" s="58" t="s">
        <v>24</v>
      </c>
      <c r="D47" s="68">
        <v>44377</v>
      </c>
      <c r="E47" s="58" t="s">
        <v>148</v>
      </c>
      <c r="F47" s="69">
        <v>0.17543859649122806</v>
      </c>
      <c r="G47" s="58"/>
    </row>
    <row r="48" spans="1:7" ht="15.75" customHeight="1">
      <c r="A48" s="61" t="s">
        <v>212</v>
      </c>
      <c r="B48" s="56" t="s">
        <v>213</v>
      </c>
      <c r="C48" s="58" t="s">
        <v>25</v>
      </c>
      <c r="D48" s="68">
        <v>44377</v>
      </c>
      <c r="E48" s="58" t="s">
        <v>148</v>
      </c>
      <c r="F48" s="69">
        <v>6.7164179104477612E-2</v>
      </c>
      <c r="G48" s="58"/>
    </row>
    <row r="49" spans="1:7" ht="15.75" customHeight="1">
      <c r="A49" s="61" t="s">
        <v>179</v>
      </c>
      <c r="B49" s="56" t="s">
        <v>57</v>
      </c>
      <c r="C49" s="58" t="s">
        <v>57</v>
      </c>
      <c r="D49" s="68">
        <v>44377</v>
      </c>
      <c r="E49" s="58" t="s">
        <v>148</v>
      </c>
      <c r="F49" s="69">
        <v>9.0909090909090912E-2</v>
      </c>
      <c r="G49" s="58"/>
    </row>
    <row r="50" spans="1:7" ht="15.75" customHeight="1">
      <c r="A50" s="61" t="s">
        <v>238</v>
      </c>
      <c r="B50" s="56" t="s">
        <v>239</v>
      </c>
      <c r="C50" s="58" t="s">
        <v>34</v>
      </c>
      <c r="D50" s="68">
        <v>44377</v>
      </c>
      <c r="E50" s="58" t="s">
        <v>148</v>
      </c>
      <c r="F50" s="69">
        <v>9.4736842105263161E-2</v>
      </c>
      <c r="G50" s="58"/>
    </row>
    <row r="51" spans="1:7" ht="15.75" customHeight="1">
      <c r="A51" s="61" t="s">
        <v>216</v>
      </c>
      <c r="B51" s="56" t="s">
        <v>217</v>
      </c>
      <c r="C51" s="58" t="s">
        <v>27</v>
      </c>
      <c r="D51" s="68">
        <v>44377</v>
      </c>
      <c r="E51" s="58" t="s">
        <v>148</v>
      </c>
      <c r="F51" s="69">
        <v>0.34375</v>
      </c>
      <c r="G51" s="58"/>
    </row>
    <row r="52" spans="1:7" ht="15.75" customHeight="1">
      <c r="A52" s="61" t="s">
        <v>218</v>
      </c>
      <c r="B52" s="56" t="s">
        <v>28</v>
      </c>
      <c r="C52" s="58" t="s">
        <v>28</v>
      </c>
      <c r="D52" s="68">
        <v>44377</v>
      </c>
      <c r="E52" s="58" t="s">
        <v>148</v>
      </c>
      <c r="F52" s="69">
        <v>7.909604519774012E-2</v>
      </c>
      <c r="G52" s="58"/>
    </row>
    <row r="53" spans="1:7" ht="15.75" customHeight="1">
      <c r="A53" s="61" t="s">
        <v>220</v>
      </c>
      <c r="B53" s="56" t="s">
        <v>221</v>
      </c>
      <c r="C53" s="58" t="s">
        <v>29</v>
      </c>
      <c r="D53" s="68">
        <v>44377</v>
      </c>
      <c r="E53" s="58" t="s">
        <v>148</v>
      </c>
      <c r="F53" s="69">
        <v>0.11617312072892938</v>
      </c>
      <c r="G53" s="58"/>
    </row>
    <row r="54" spans="1:7" ht="15.75" customHeight="1">
      <c r="A54" s="61" t="s">
        <v>219</v>
      </c>
      <c r="B54" s="56" t="s">
        <v>64</v>
      </c>
      <c r="C54" s="58" t="s">
        <v>64</v>
      </c>
      <c r="D54" s="68">
        <v>44377</v>
      </c>
      <c r="E54" s="58" t="s">
        <v>148</v>
      </c>
      <c r="F54" s="69">
        <v>8.0808080808080815E-2</v>
      </c>
      <c r="G54" s="58"/>
    </row>
    <row r="55" spans="1:7" ht="15.75" customHeight="1">
      <c r="A55" s="61" t="s">
        <v>222</v>
      </c>
      <c r="B55" s="56" t="s">
        <v>46</v>
      </c>
      <c r="C55" s="58" t="s">
        <v>46</v>
      </c>
      <c r="D55" s="68">
        <v>44377</v>
      </c>
      <c r="E55" s="58" t="s">
        <v>148</v>
      </c>
      <c r="F55" s="69">
        <v>0</v>
      </c>
      <c r="G55" s="58"/>
    </row>
    <row r="56" spans="1:7" ht="15.75" customHeight="1">
      <c r="A56" s="61" t="s">
        <v>279</v>
      </c>
      <c r="B56" s="56" t="s">
        <v>88</v>
      </c>
      <c r="C56" s="58" t="s">
        <v>88</v>
      </c>
      <c r="D56" s="68">
        <v>44377</v>
      </c>
      <c r="E56" s="58" t="s">
        <v>148</v>
      </c>
      <c r="F56" s="69">
        <v>0</v>
      </c>
      <c r="G56" s="58"/>
    </row>
    <row r="57" spans="1:7" ht="15.75" customHeight="1">
      <c r="A57" s="61" t="s">
        <v>280</v>
      </c>
      <c r="B57" s="56" t="s">
        <v>89</v>
      </c>
      <c r="C57" s="58" t="s">
        <v>89</v>
      </c>
      <c r="D57" s="68">
        <v>44377</v>
      </c>
      <c r="E57" s="58" t="s">
        <v>148</v>
      </c>
      <c r="F57" s="69">
        <v>0</v>
      </c>
      <c r="G57" s="58"/>
    </row>
    <row r="58" spans="1:7" ht="15.75" customHeight="1">
      <c r="A58" s="61" t="s">
        <v>281</v>
      </c>
      <c r="B58" s="56" t="s">
        <v>282</v>
      </c>
      <c r="C58" s="58" t="s">
        <v>91</v>
      </c>
      <c r="D58" s="68">
        <v>44377</v>
      </c>
      <c r="E58" s="58" t="s">
        <v>148</v>
      </c>
      <c r="F58" s="69">
        <v>0</v>
      </c>
      <c r="G58" s="58"/>
    </row>
    <row r="59" spans="1:7" ht="15.75" customHeight="1">
      <c r="A59" s="61" t="s">
        <v>283</v>
      </c>
      <c r="B59" s="56" t="s">
        <v>90</v>
      </c>
      <c r="C59" s="58" t="s">
        <v>90</v>
      </c>
      <c r="D59" s="68">
        <v>44377</v>
      </c>
      <c r="E59" s="58" t="s">
        <v>148</v>
      </c>
      <c r="F59" s="69">
        <v>0</v>
      </c>
      <c r="G59" s="58"/>
    </row>
    <row r="60" spans="1:7" ht="15.75" customHeight="1">
      <c r="A60" s="61" t="s">
        <v>284</v>
      </c>
      <c r="B60" s="56" t="s">
        <v>285</v>
      </c>
      <c r="C60" s="58" t="s">
        <v>94</v>
      </c>
      <c r="D60" s="68">
        <v>44377</v>
      </c>
      <c r="E60" s="58" t="s">
        <v>148</v>
      </c>
      <c r="F60" s="69">
        <v>0</v>
      </c>
      <c r="G60" s="58"/>
    </row>
    <row r="61" spans="1:7" ht="15.75" customHeight="1">
      <c r="A61" s="61" t="s">
        <v>286</v>
      </c>
      <c r="B61" s="56" t="s">
        <v>287</v>
      </c>
      <c r="C61" s="58" t="s">
        <v>95</v>
      </c>
      <c r="D61" s="68">
        <v>44377</v>
      </c>
      <c r="E61" s="58" t="s">
        <v>148</v>
      </c>
      <c r="F61" s="69">
        <v>0</v>
      </c>
      <c r="G61" s="58"/>
    </row>
    <row r="62" spans="1:7" ht="15.75" customHeight="1">
      <c r="A62" s="61" t="s">
        <v>288</v>
      </c>
      <c r="B62" s="56" t="s">
        <v>289</v>
      </c>
      <c r="C62" s="58" t="s">
        <v>92</v>
      </c>
      <c r="D62" s="68">
        <v>44377</v>
      </c>
      <c r="E62" s="58" t="s">
        <v>148</v>
      </c>
      <c r="F62" s="69">
        <v>0</v>
      </c>
      <c r="G62" s="58"/>
    </row>
    <row r="63" spans="1:7" ht="15.75" customHeight="1">
      <c r="A63" s="61" t="s">
        <v>290</v>
      </c>
      <c r="B63" s="56" t="s">
        <v>100</v>
      </c>
      <c r="C63" s="58" t="s">
        <v>100</v>
      </c>
      <c r="D63" s="68">
        <v>44377</v>
      </c>
      <c r="E63" s="58" t="s">
        <v>148</v>
      </c>
      <c r="F63" s="69">
        <v>0.2</v>
      </c>
      <c r="G63" s="58"/>
    </row>
    <row r="64" spans="1:7" ht="15.75" customHeight="1">
      <c r="A64" s="61" t="s">
        <v>291</v>
      </c>
      <c r="B64" s="56" t="s">
        <v>96</v>
      </c>
      <c r="C64" s="58" t="s">
        <v>96</v>
      </c>
      <c r="D64" s="68">
        <v>44377</v>
      </c>
      <c r="E64" s="58" t="s">
        <v>148</v>
      </c>
      <c r="F64" s="69">
        <v>0</v>
      </c>
      <c r="G64" s="58"/>
    </row>
    <row r="65" spans="1:7" ht="15.75" customHeight="1">
      <c r="A65" s="61" t="s">
        <v>292</v>
      </c>
      <c r="B65" s="56" t="s">
        <v>293</v>
      </c>
      <c r="C65" s="58" t="s">
        <v>99</v>
      </c>
      <c r="D65" s="68">
        <v>44377</v>
      </c>
      <c r="E65" s="58" t="s">
        <v>148</v>
      </c>
      <c r="F65" s="69">
        <v>0.44444444444444442</v>
      </c>
      <c r="G65" s="58"/>
    </row>
    <row r="66" spans="1:7" ht="15.75" customHeight="1">
      <c r="A66" s="61" t="s">
        <v>228</v>
      </c>
      <c r="B66" s="56" t="s">
        <v>68</v>
      </c>
      <c r="C66" s="58" t="s">
        <v>68</v>
      </c>
      <c r="D66" s="68">
        <v>44377</v>
      </c>
      <c r="E66" s="58" t="s">
        <v>148</v>
      </c>
      <c r="F66" s="69">
        <v>0</v>
      </c>
      <c r="G66" s="58"/>
    </row>
    <row r="67" spans="1:7" ht="15.75" customHeight="1">
      <c r="A67" s="61" t="s">
        <v>227</v>
      </c>
      <c r="B67" s="56" t="s">
        <v>67</v>
      </c>
      <c r="C67" s="58" t="s">
        <v>67</v>
      </c>
      <c r="D67" s="68">
        <v>44377</v>
      </c>
      <c r="E67" s="58" t="s">
        <v>148</v>
      </c>
      <c r="F67" s="69">
        <v>0.18279569892473119</v>
      </c>
      <c r="G67" s="58"/>
    </row>
    <row r="68" spans="1:7" ht="15.75" customHeight="1">
      <c r="A68" s="61" t="s">
        <v>225</v>
      </c>
      <c r="B68" s="56" t="s">
        <v>226</v>
      </c>
      <c r="C68" s="58" t="s">
        <v>66</v>
      </c>
      <c r="D68" s="68">
        <v>44377</v>
      </c>
      <c r="E68" s="58" t="s">
        <v>148</v>
      </c>
      <c r="F68" s="69">
        <v>0.08</v>
      </c>
      <c r="G68" s="58"/>
    </row>
    <row r="69" spans="1:7" ht="15.75" customHeight="1">
      <c r="A69" s="61" t="s">
        <v>317</v>
      </c>
      <c r="B69" s="56" t="s">
        <v>318</v>
      </c>
      <c r="C69" s="58" t="s">
        <v>98</v>
      </c>
      <c r="D69" s="68">
        <v>44377</v>
      </c>
      <c r="E69" s="58" t="s">
        <v>148</v>
      </c>
      <c r="F69" s="69">
        <v>0</v>
      </c>
      <c r="G69" s="58"/>
    </row>
    <row r="70" spans="1:7" ht="15.75" customHeight="1">
      <c r="A70" s="61" t="s">
        <v>192</v>
      </c>
      <c r="B70" s="56" t="s">
        <v>193</v>
      </c>
      <c r="C70" s="58" t="s">
        <v>61</v>
      </c>
      <c r="D70" s="68">
        <v>44377</v>
      </c>
      <c r="E70" s="58" t="s">
        <v>148</v>
      </c>
      <c r="F70" s="69">
        <v>9.0909090909090912E-2</v>
      </c>
      <c r="G70" s="58"/>
    </row>
    <row r="71" spans="1:7" ht="15.75" customHeight="1">
      <c r="A71" s="61" t="s">
        <v>240</v>
      </c>
      <c r="B71" s="56" t="s">
        <v>241</v>
      </c>
      <c r="C71" s="58" t="s">
        <v>35</v>
      </c>
      <c r="D71" s="68">
        <v>44377</v>
      </c>
      <c r="E71" s="58" t="s">
        <v>148</v>
      </c>
      <c r="F71" s="69">
        <v>0.19724770642201836</v>
      </c>
      <c r="G71" s="58"/>
    </row>
    <row r="72" spans="1:7" ht="15.75" customHeight="1">
      <c r="A72" s="61" t="s">
        <v>294</v>
      </c>
      <c r="B72" s="56" t="s">
        <v>295</v>
      </c>
      <c r="C72" s="58" t="s">
        <v>97</v>
      </c>
      <c r="D72" s="68">
        <v>44377</v>
      </c>
      <c r="E72" s="58" t="s">
        <v>148</v>
      </c>
      <c r="F72" s="69">
        <v>0</v>
      </c>
      <c r="G72" s="58"/>
    </row>
    <row r="73" spans="1:7" ht="15.75" customHeight="1">
      <c r="A73" s="61" t="s">
        <v>296</v>
      </c>
      <c r="B73" s="56" t="s">
        <v>297</v>
      </c>
      <c r="C73" s="58" t="s">
        <v>101</v>
      </c>
      <c r="D73" s="68">
        <v>44377</v>
      </c>
      <c r="E73" s="58" t="s">
        <v>148</v>
      </c>
      <c r="F73" s="69">
        <v>0</v>
      </c>
      <c r="G73" s="58"/>
    </row>
    <row r="74" spans="1:7" ht="15.75" customHeight="1">
      <c r="A74" s="61" t="s">
        <v>298</v>
      </c>
      <c r="B74" s="56" t="s">
        <v>299</v>
      </c>
      <c r="C74" s="58" t="s">
        <v>103</v>
      </c>
      <c r="D74" s="68">
        <v>44377</v>
      </c>
      <c r="E74" s="58" t="s">
        <v>148</v>
      </c>
      <c r="F74" s="69">
        <v>0</v>
      </c>
      <c r="G74" s="58"/>
    </row>
    <row r="75" spans="1:7" ht="15.75" customHeight="1">
      <c r="A75" s="61" t="s">
        <v>231</v>
      </c>
      <c r="B75" s="56" t="s">
        <v>232</v>
      </c>
      <c r="C75" s="58" t="s">
        <v>30</v>
      </c>
      <c r="D75" s="68">
        <v>44377</v>
      </c>
      <c r="E75" s="58" t="s">
        <v>148</v>
      </c>
      <c r="F75" s="69">
        <v>0.27450980392156865</v>
      </c>
      <c r="G75" s="58"/>
    </row>
    <row r="76" spans="1:7" ht="15.75" customHeight="1">
      <c r="A76" s="61" t="s">
        <v>233</v>
      </c>
      <c r="B76" s="56" t="s">
        <v>31</v>
      </c>
      <c r="C76" s="58" t="s">
        <v>31</v>
      </c>
      <c r="D76" s="68">
        <v>44377</v>
      </c>
      <c r="E76" s="58" t="s">
        <v>148</v>
      </c>
      <c r="F76" s="69">
        <v>0.10731707317073171</v>
      </c>
      <c r="G76" s="58"/>
    </row>
    <row r="77" spans="1:7" ht="15.75" customHeight="1">
      <c r="A77" s="61" t="s">
        <v>229</v>
      </c>
      <c r="B77" s="56" t="s">
        <v>230</v>
      </c>
      <c r="C77" s="58" t="s">
        <v>69</v>
      </c>
      <c r="D77" s="68">
        <v>44377</v>
      </c>
      <c r="E77" s="58" t="s">
        <v>148</v>
      </c>
      <c r="F77" s="69">
        <v>3.0303030303030304E-2</v>
      </c>
      <c r="G77" s="58"/>
    </row>
    <row r="78" spans="1:7" ht="15.75" customHeight="1">
      <c r="A78" s="61" t="s">
        <v>165</v>
      </c>
      <c r="B78" s="56" t="s">
        <v>166</v>
      </c>
      <c r="C78" s="58" t="s">
        <v>53</v>
      </c>
      <c r="D78" s="68">
        <v>44377</v>
      </c>
      <c r="E78" s="58" t="s">
        <v>148</v>
      </c>
      <c r="F78" s="69">
        <v>4.6189376443418015E-2</v>
      </c>
      <c r="G78" s="58"/>
    </row>
    <row r="79" spans="1:7" ht="15.75" customHeight="1">
      <c r="A79" s="61" t="s">
        <v>234</v>
      </c>
      <c r="B79" s="56" t="s">
        <v>235</v>
      </c>
      <c r="C79" s="58" t="s">
        <v>32</v>
      </c>
      <c r="D79" s="68">
        <v>44377</v>
      </c>
      <c r="E79" s="58" t="s">
        <v>148</v>
      </c>
      <c r="F79" s="69">
        <v>8.6419753086419748E-2</v>
      </c>
      <c r="G79" s="58"/>
    </row>
    <row r="80" spans="1:7" ht="15.75" customHeight="1">
      <c r="A80" s="61" t="s">
        <v>236</v>
      </c>
      <c r="B80" s="56" t="s">
        <v>33</v>
      </c>
      <c r="C80" s="58" t="s">
        <v>33</v>
      </c>
      <c r="D80" s="68">
        <v>44377</v>
      </c>
      <c r="E80" s="58" t="s">
        <v>148</v>
      </c>
      <c r="F80" s="69">
        <v>0.2608695652173913</v>
      </c>
      <c r="G80" s="58"/>
    </row>
    <row r="81" spans="1:7" ht="15.75" customHeight="1">
      <c r="A81" s="61" t="s">
        <v>237</v>
      </c>
      <c r="B81" s="56" t="s">
        <v>47</v>
      </c>
      <c r="C81" s="58" t="s">
        <v>47</v>
      </c>
      <c r="D81" s="68">
        <v>44377</v>
      </c>
      <c r="E81" s="58" t="s">
        <v>148</v>
      </c>
      <c r="F81" s="69">
        <v>8.0645161290322578E-2</v>
      </c>
      <c r="G81" s="58"/>
    </row>
    <row r="82" spans="1:7" ht="15.75" customHeight="1">
      <c r="A82" s="61" t="s">
        <v>303</v>
      </c>
      <c r="B82" s="56" t="s">
        <v>304</v>
      </c>
      <c r="C82" s="58" t="s">
        <v>102</v>
      </c>
      <c r="D82" s="68">
        <v>44377</v>
      </c>
      <c r="E82" s="58" t="s">
        <v>148</v>
      </c>
      <c r="F82" s="69">
        <v>0</v>
      </c>
      <c r="G82" s="58"/>
    </row>
    <row r="83" spans="1:7" ht="15.75" customHeight="1">
      <c r="A83" s="61" t="s">
        <v>242</v>
      </c>
      <c r="B83" s="56" t="s">
        <v>243</v>
      </c>
      <c r="C83" s="58" t="s">
        <v>70</v>
      </c>
      <c r="D83" s="68">
        <v>44377</v>
      </c>
      <c r="E83" s="58" t="s">
        <v>148</v>
      </c>
      <c r="F83" s="69">
        <v>0.22857142857142856</v>
      </c>
      <c r="G83" s="58"/>
    </row>
    <row r="84" spans="1:7" ht="15.75" customHeight="1">
      <c r="A84" s="61" t="s">
        <v>244</v>
      </c>
      <c r="B84" s="56" t="s">
        <v>245</v>
      </c>
      <c r="C84" s="58" t="s">
        <v>36</v>
      </c>
      <c r="D84" s="68">
        <v>44377</v>
      </c>
      <c r="E84" s="58" t="s">
        <v>148</v>
      </c>
      <c r="F84" s="69">
        <v>0.04</v>
      </c>
      <c r="G84" s="58"/>
    </row>
    <row r="85" spans="1:7" ht="15.75" customHeight="1">
      <c r="A85" s="61" t="s">
        <v>248</v>
      </c>
      <c r="B85" s="56" t="s">
        <v>249</v>
      </c>
      <c r="C85" s="58" t="s">
        <v>48</v>
      </c>
      <c r="D85" s="68">
        <v>44377</v>
      </c>
      <c r="E85" s="58" t="s">
        <v>148</v>
      </c>
      <c r="F85" s="69">
        <v>3.6363636363636362E-2</v>
      </c>
      <c r="G85" s="58"/>
    </row>
    <row r="86" spans="1:7" ht="15.75" customHeight="1">
      <c r="A86" s="61" t="s">
        <v>305</v>
      </c>
      <c r="B86" s="56" t="s">
        <v>306</v>
      </c>
      <c r="C86" s="58" t="s">
        <v>104</v>
      </c>
      <c r="D86" s="68">
        <v>44377</v>
      </c>
      <c r="E86" s="58" t="s">
        <v>148</v>
      </c>
      <c r="F86" s="69">
        <v>0</v>
      </c>
      <c r="G86" s="58"/>
    </row>
    <row r="87" spans="1:7" ht="15.75" customHeight="1">
      <c r="A87" s="61" t="s">
        <v>307</v>
      </c>
      <c r="B87" s="56" t="s">
        <v>308</v>
      </c>
      <c r="C87" s="58" t="s">
        <v>74</v>
      </c>
      <c r="D87" s="68">
        <v>44377</v>
      </c>
      <c r="E87" s="58" t="s">
        <v>148</v>
      </c>
      <c r="F87" s="69">
        <v>0</v>
      </c>
      <c r="G87" s="58"/>
    </row>
    <row r="88" spans="1:7" ht="15.75" customHeight="1">
      <c r="A88" s="61" t="s">
        <v>250</v>
      </c>
      <c r="B88" s="56" t="s">
        <v>38</v>
      </c>
      <c r="C88" s="58" t="s">
        <v>38</v>
      </c>
      <c r="D88" s="68">
        <v>44377</v>
      </c>
      <c r="E88" s="58" t="s">
        <v>148</v>
      </c>
      <c r="F88" s="69">
        <v>0.17810218978102191</v>
      </c>
      <c r="G88" s="58"/>
    </row>
    <row r="89" spans="1:7" ht="15.75" customHeight="1">
      <c r="A89" s="61" t="s">
        <v>309</v>
      </c>
      <c r="B89" s="56" t="s">
        <v>310</v>
      </c>
      <c r="C89" s="58" t="s">
        <v>105</v>
      </c>
      <c r="D89" s="68">
        <v>44377</v>
      </c>
      <c r="E89" s="58" t="s">
        <v>148</v>
      </c>
      <c r="F89" s="69">
        <v>0</v>
      </c>
      <c r="G89" s="58"/>
    </row>
    <row r="90" spans="1:7" ht="15.75" customHeight="1">
      <c r="A90" s="61" t="s">
        <v>251</v>
      </c>
      <c r="B90" s="56" t="s">
        <v>39</v>
      </c>
      <c r="C90" s="58" t="s">
        <v>39</v>
      </c>
      <c r="D90" s="68">
        <v>44377</v>
      </c>
      <c r="E90" s="58" t="s">
        <v>148</v>
      </c>
      <c r="F90" s="69">
        <v>8.3086053412462904E-2</v>
      </c>
      <c r="G90" s="58"/>
    </row>
    <row r="91" spans="1:7" ht="15.75" customHeight="1">
      <c r="A91" s="61" t="s">
        <v>155</v>
      </c>
      <c r="B91" s="56" t="s">
        <v>156</v>
      </c>
      <c r="C91" s="58" t="s">
        <v>50</v>
      </c>
      <c r="D91" s="68">
        <v>44377</v>
      </c>
      <c r="E91" s="58" t="s">
        <v>130</v>
      </c>
      <c r="F91" s="69">
        <v>0</v>
      </c>
      <c r="G91" s="58"/>
    </row>
    <row r="92" spans="1:7" ht="15.75" customHeight="1">
      <c r="A92" s="61" t="s">
        <v>159</v>
      </c>
      <c r="B92" s="56" t="s">
        <v>160</v>
      </c>
      <c r="C92" s="58" t="s">
        <v>9</v>
      </c>
      <c r="D92" s="68">
        <v>44377</v>
      </c>
      <c r="E92" s="58" t="s">
        <v>130</v>
      </c>
      <c r="F92" s="69">
        <v>2.1186440677966102E-3</v>
      </c>
      <c r="G92" s="58"/>
    </row>
    <row r="93" spans="1:7" ht="15.75" customHeight="1">
      <c r="A93" s="61" t="s">
        <v>167</v>
      </c>
      <c r="B93" s="56" t="s">
        <v>42</v>
      </c>
      <c r="C93" s="58" t="s">
        <v>42</v>
      </c>
      <c r="D93" s="68">
        <v>44377</v>
      </c>
      <c r="E93" s="58" t="s">
        <v>130</v>
      </c>
      <c r="F93" s="69">
        <v>4.8379293662312532E-3</v>
      </c>
      <c r="G93" s="58"/>
    </row>
    <row r="94" spans="1:7" ht="15.75" customHeight="1">
      <c r="A94" s="61" t="s">
        <v>161</v>
      </c>
      <c r="B94" s="56" t="s">
        <v>162</v>
      </c>
      <c r="C94" s="58" t="s">
        <v>10</v>
      </c>
      <c r="D94" s="68">
        <v>44377</v>
      </c>
      <c r="E94" s="58" t="s">
        <v>130</v>
      </c>
      <c r="F94" s="69">
        <v>1.953125E-2</v>
      </c>
      <c r="G94" s="58"/>
    </row>
    <row r="95" spans="1:7" ht="15.75" customHeight="1">
      <c r="A95" s="61" t="s">
        <v>256</v>
      </c>
      <c r="B95" s="56" t="s">
        <v>76</v>
      </c>
      <c r="C95" s="58" t="s">
        <v>76</v>
      </c>
      <c r="D95" s="68">
        <v>44377</v>
      </c>
      <c r="E95" s="58" t="s">
        <v>130</v>
      </c>
      <c r="F95" s="69">
        <v>0</v>
      </c>
      <c r="G95" s="58"/>
    </row>
    <row r="96" spans="1:7" ht="15.75" customHeight="1">
      <c r="A96" s="61" t="s">
        <v>257</v>
      </c>
      <c r="B96" s="56" t="s">
        <v>258</v>
      </c>
      <c r="C96" s="58" t="s">
        <v>75</v>
      </c>
      <c r="D96" s="68">
        <v>44377</v>
      </c>
      <c r="E96" s="58" t="s">
        <v>130</v>
      </c>
      <c r="F96" s="69">
        <v>0</v>
      </c>
      <c r="G96" s="58"/>
    </row>
    <row r="97" spans="1:7" ht="15.75" customHeight="1">
      <c r="A97" s="61" t="s">
        <v>259</v>
      </c>
      <c r="B97" s="56" t="s">
        <v>260</v>
      </c>
      <c r="C97" s="58" t="s">
        <v>77</v>
      </c>
      <c r="D97" s="68">
        <v>44377</v>
      </c>
      <c r="E97" s="58" t="s">
        <v>130</v>
      </c>
      <c r="F97" s="69">
        <v>0</v>
      </c>
      <c r="G97" s="58"/>
    </row>
    <row r="98" spans="1:7" ht="15.75" customHeight="1">
      <c r="A98" s="61" t="s">
        <v>261</v>
      </c>
      <c r="B98" s="56" t="s">
        <v>262</v>
      </c>
      <c r="C98" s="58" t="s">
        <v>79</v>
      </c>
      <c r="D98" s="68">
        <v>44377</v>
      </c>
      <c r="E98" s="58" t="s">
        <v>130</v>
      </c>
      <c r="F98" s="69">
        <v>0</v>
      </c>
      <c r="G98" s="58"/>
    </row>
    <row r="99" spans="1:7" ht="15.75" customHeight="1">
      <c r="A99" s="61" t="s">
        <v>263</v>
      </c>
      <c r="B99" s="56" t="s">
        <v>264</v>
      </c>
      <c r="C99" s="58" t="s">
        <v>85</v>
      </c>
      <c r="D99" s="68">
        <v>44377</v>
      </c>
      <c r="E99" s="58" t="s">
        <v>130</v>
      </c>
      <c r="F99" s="69">
        <v>0</v>
      </c>
      <c r="G99" s="58"/>
    </row>
    <row r="100" spans="1:7" ht="15.75" customHeight="1">
      <c r="A100" s="61" t="s">
        <v>168</v>
      </c>
      <c r="B100" s="56" t="s">
        <v>169</v>
      </c>
      <c r="C100" s="58" t="s">
        <v>54</v>
      </c>
      <c r="D100" s="68">
        <v>44377</v>
      </c>
      <c r="E100" s="58" t="s">
        <v>130</v>
      </c>
      <c r="F100" s="69">
        <v>0</v>
      </c>
      <c r="G100" s="58"/>
    </row>
    <row r="101" spans="1:7" ht="15.75" customHeight="1">
      <c r="A101" s="61" t="s">
        <v>223</v>
      </c>
      <c r="B101" s="56" t="s">
        <v>224</v>
      </c>
      <c r="C101" s="58" t="s">
        <v>65</v>
      </c>
      <c r="D101" s="68">
        <v>44377</v>
      </c>
      <c r="E101" s="58" t="s">
        <v>130</v>
      </c>
      <c r="F101" s="69">
        <v>1.7543859649122806E-2</v>
      </c>
      <c r="G101" s="58"/>
    </row>
    <row r="102" spans="1:7" ht="15.75" customHeight="1">
      <c r="A102" s="61" t="s">
        <v>177</v>
      </c>
      <c r="B102" s="56" t="s">
        <v>178</v>
      </c>
      <c r="C102" s="58" t="s">
        <v>56</v>
      </c>
      <c r="D102" s="68">
        <v>44377</v>
      </c>
      <c r="E102" s="58" t="s">
        <v>130</v>
      </c>
      <c r="F102" s="69">
        <v>0</v>
      </c>
      <c r="G102" s="58"/>
    </row>
    <row r="103" spans="1:7" ht="15.75" customHeight="1">
      <c r="A103" s="61" t="s">
        <v>174</v>
      </c>
      <c r="B103" s="56" t="s">
        <v>43</v>
      </c>
      <c r="C103" s="58" t="s">
        <v>43</v>
      </c>
      <c r="D103" s="68">
        <v>44377</v>
      </c>
      <c r="E103" s="58" t="s">
        <v>130</v>
      </c>
      <c r="F103" s="69">
        <v>1.6129032258064516E-2</v>
      </c>
      <c r="G103" s="58"/>
    </row>
    <row r="104" spans="1:7" ht="15.75" customHeight="1">
      <c r="A104" s="61" t="s">
        <v>182</v>
      </c>
      <c r="B104" s="56" t="s">
        <v>183</v>
      </c>
      <c r="C104" s="58" t="s">
        <v>59</v>
      </c>
      <c r="D104" s="68">
        <v>44377</v>
      </c>
      <c r="E104" s="58" t="s">
        <v>130</v>
      </c>
      <c r="F104" s="69">
        <v>0</v>
      </c>
      <c r="G104" s="58"/>
    </row>
    <row r="105" spans="1:7" ht="15.75" customHeight="1">
      <c r="A105" s="61" t="s">
        <v>265</v>
      </c>
      <c r="B105" s="56" t="s">
        <v>266</v>
      </c>
      <c r="C105" s="58" t="s">
        <v>80</v>
      </c>
      <c r="D105" s="68">
        <v>44377</v>
      </c>
      <c r="E105" s="58" t="s">
        <v>130</v>
      </c>
      <c r="F105" s="69">
        <v>0.22222222222222221</v>
      </c>
      <c r="G105" s="58"/>
    </row>
    <row r="106" spans="1:7" ht="15.75" customHeight="1">
      <c r="A106" s="61" t="s">
        <v>172</v>
      </c>
      <c r="B106" s="56" t="s">
        <v>173</v>
      </c>
      <c r="C106" s="58" t="s">
        <v>12</v>
      </c>
      <c r="D106" s="68">
        <v>44377</v>
      </c>
      <c r="E106" s="58" t="s">
        <v>130</v>
      </c>
      <c r="F106" s="69">
        <v>1.0986998718183483E-2</v>
      </c>
      <c r="G106" s="58"/>
    </row>
    <row r="107" spans="1:7" ht="15.75" customHeight="1">
      <c r="A107" s="61" t="s">
        <v>194</v>
      </c>
      <c r="B107" s="56" t="s">
        <v>62</v>
      </c>
      <c r="C107" s="58" t="s">
        <v>62</v>
      </c>
      <c r="D107" s="68">
        <v>44377</v>
      </c>
      <c r="E107" s="58" t="s">
        <v>130</v>
      </c>
      <c r="F107" s="69">
        <v>0.27450980392156865</v>
      </c>
      <c r="G107" s="58"/>
    </row>
    <row r="108" spans="1:7" ht="15.75" customHeight="1">
      <c r="A108" s="61" t="s">
        <v>170</v>
      </c>
      <c r="B108" s="56" t="s">
        <v>171</v>
      </c>
      <c r="C108" s="58" t="s">
        <v>55</v>
      </c>
      <c r="D108" s="68">
        <v>44377</v>
      </c>
      <c r="E108" s="58" t="s">
        <v>130</v>
      </c>
      <c r="F108" s="69">
        <v>0</v>
      </c>
      <c r="G108" s="58"/>
    </row>
    <row r="109" spans="1:7" ht="15.75" customHeight="1">
      <c r="A109" s="61" t="s">
        <v>175</v>
      </c>
      <c r="B109" s="56" t="s">
        <v>176</v>
      </c>
      <c r="C109" s="58" t="s">
        <v>13</v>
      </c>
      <c r="D109" s="68">
        <v>44377</v>
      </c>
      <c r="E109" s="58" t="s">
        <v>130</v>
      </c>
      <c r="F109" s="69">
        <v>4.0542105872813624E-3</v>
      </c>
      <c r="G109" s="58"/>
    </row>
    <row r="110" spans="1:7" ht="15.75" customHeight="1">
      <c r="A110" s="61" t="s">
        <v>186</v>
      </c>
      <c r="B110" s="56" t="s">
        <v>187</v>
      </c>
      <c r="C110" s="58" t="s">
        <v>14</v>
      </c>
      <c r="D110" s="68">
        <v>44377</v>
      </c>
      <c r="E110" s="58" t="s">
        <v>130</v>
      </c>
      <c r="F110" s="69">
        <v>4.6044637718232395E-3</v>
      </c>
      <c r="G110" s="58"/>
    </row>
    <row r="111" spans="1:7" ht="15.75" customHeight="1">
      <c r="A111" s="61" t="s">
        <v>180</v>
      </c>
      <c r="B111" s="56" t="s">
        <v>181</v>
      </c>
      <c r="C111" s="58" t="s">
        <v>58</v>
      </c>
      <c r="D111" s="68">
        <v>44377</v>
      </c>
      <c r="E111" s="58" t="s">
        <v>130</v>
      </c>
      <c r="F111" s="69">
        <v>0</v>
      </c>
      <c r="G111" s="58"/>
    </row>
    <row r="112" spans="1:7" ht="15.75" customHeight="1">
      <c r="A112" s="61" t="s">
        <v>214</v>
      </c>
      <c r="B112" s="56" t="s">
        <v>215</v>
      </c>
      <c r="C112" s="58" t="s">
        <v>26</v>
      </c>
      <c r="D112" s="68">
        <v>44377</v>
      </c>
      <c r="E112" s="58" t="s">
        <v>130</v>
      </c>
      <c r="F112" s="69">
        <v>2.9177718832891247E-2</v>
      </c>
      <c r="G112" s="58"/>
    </row>
    <row r="113" spans="1:7" ht="15.75" customHeight="1">
      <c r="A113" s="61" t="s">
        <v>267</v>
      </c>
      <c r="B113" s="56" t="s">
        <v>268</v>
      </c>
      <c r="C113" s="58" t="s">
        <v>93</v>
      </c>
      <c r="D113" s="68">
        <v>44377</v>
      </c>
      <c r="E113" s="58" t="s">
        <v>130</v>
      </c>
      <c r="F113" s="69">
        <v>0</v>
      </c>
      <c r="G113" s="58"/>
    </row>
    <row r="114" spans="1:7" ht="15.75" customHeight="1">
      <c r="A114" s="61" t="s">
        <v>246</v>
      </c>
      <c r="B114" s="56" t="s">
        <v>247</v>
      </c>
      <c r="C114" s="58" t="s">
        <v>37</v>
      </c>
      <c r="D114" s="68">
        <v>44377</v>
      </c>
      <c r="E114" s="58" t="s">
        <v>130</v>
      </c>
      <c r="F114" s="69">
        <v>7.0951016509755768E-3</v>
      </c>
      <c r="G114" s="58"/>
    </row>
    <row r="115" spans="1:7" ht="15.75" customHeight="1">
      <c r="A115" s="61" t="s">
        <v>269</v>
      </c>
      <c r="B115" s="56" t="s">
        <v>270</v>
      </c>
      <c r="C115" s="58" t="s">
        <v>82</v>
      </c>
      <c r="D115" s="68">
        <v>44377</v>
      </c>
      <c r="E115" s="58" t="s">
        <v>130</v>
      </c>
      <c r="F115" s="69">
        <v>0</v>
      </c>
      <c r="G115" s="58"/>
    </row>
    <row r="116" spans="1:7" ht="15.75" customHeight="1">
      <c r="A116" s="61" t="s">
        <v>271</v>
      </c>
      <c r="B116" s="56" t="s">
        <v>272</v>
      </c>
      <c r="C116" s="58" t="s">
        <v>83</v>
      </c>
      <c r="D116" s="68">
        <v>44377</v>
      </c>
      <c r="E116" s="58" t="s">
        <v>130</v>
      </c>
      <c r="F116" s="69">
        <v>0</v>
      </c>
      <c r="G116" s="58"/>
    </row>
    <row r="117" spans="1:7" ht="15.75" customHeight="1">
      <c r="A117" s="61" t="s">
        <v>273</v>
      </c>
      <c r="B117" s="56" t="s">
        <v>274</v>
      </c>
      <c r="C117" s="58" t="s">
        <v>81</v>
      </c>
      <c r="D117" s="68">
        <v>44377</v>
      </c>
      <c r="E117" s="58" t="s">
        <v>130</v>
      </c>
      <c r="F117" s="69">
        <v>0</v>
      </c>
      <c r="G117" s="58"/>
    </row>
    <row r="118" spans="1:7" ht="15.75" customHeight="1">
      <c r="A118" s="61" t="s">
        <v>188</v>
      </c>
      <c r="B118" s="56" t="s">
        <v>189</v>
      </c>
      <c r="C118" s="58" t="s">
        <v>44</v>
      </c>
      <c r="D118" s="68">
        <v>44377</v>
      </c>
      <c r="E118" s="58" t="s">
        <v>130</v>
      </c>
      <c r="F118" s="69">
        <v>1.8181818181818182E-3</v>
      </c>
      <c r="G118" s="58"/>
    </row>
    <row r="119" spans="1:7" ht="15.75" customHeight="1">
      <c r="A119" s="61" t="s">
        <v>184</v>
      </c>
      <c r="B119" s="56" t="s">
        <v>185</v>
      </c>
      <c r="C119" s="58" t="s">
        <v>60</v>
      </c>
      <c r="D119" s="68">
        <v>44377</v>
      </c>
      <c r="E119" s="58" t="s">
        <v>130</v>
      </c>
      <c r="F119" s="69">
        <v>0</v>
      </c>
      <c r="G119" s="58"/>
    </row>
    <row r="120" spans="1:7" ht="15.75" customHeight="1">
      <c r="A120" s="61" t="s">
        <v>275</v>
      </c>
      <c r="B120" s="56" t="s">
        <v>276</v>
      </c>
      <c r="C120" s="58" t="s">
        <v>84</v>
      </c>
      <c r="D120" s="68">
        <v>44377</v>
      </c>
      <c r="E120" s="58" t="s">
        <v>130</v>
      </c>
      <c r="F120" s="69">
        <v>0</v>
      </c>
      <c r="G120" s="58"/>
    </row>
    <row r="121" spans="1:7" ht="15.75" customHeight="1">
      <c r="A121" s="61" t="s">
        <v>190</v>
      </c>
      <c r="B121" s="56" t="s">
        <v>191</v>
      </c>
      <c r="C121" s="58" t="s">
        <v>15</v>
      </c>
      <c r="D121" s="68">
        <v>44377</v>
      </c>
      <c r="E121" s="58" t="s">
        <v>130</v>
      </c>
      <c r="F121" s="69">
        <v>1.1148272017837236E-2</v>
      </c>
      <c r="G121" s="58"/>
    </row>
    <row r="122" spans="1:7" ht="15.75" customHeight="1">
      <c r="A122" s="61" t="s">
        <v>252</v>
      </c>
      <c r="B122" s="56" t="s">
        <v>253</v>
      </c>
      <c r="C122" s="58" t="s">
        <v>71</v>
      </c>
      <c r="D122" s="68">
        <v>44377</v>
      </c>
      <c r="E122" s="58" t="s">
        <v>130</v>
      </c>
      <c r="F122" s="69">
        <v>0</v>
      </c>
      <c r="G122" s="58"/>
    </row>
    <row r="123" spans="1:7" ht="15.75" customHeight="1">
      <c r="A123" s="61" t="s">
        <v>277</v>
      </c>
      <c r="B123" s="56" t="s">
        <v>278</v>
      </c>
      <c r="C123" s="58" t="s">
        <v>86</v>
      </c>
      <c r="D123" s="68">
        <v>44377</v>
      </c>
      <c r="E123" s="58" t="s">
        <v>130</v>
      </c>
      <c r="F123" s="69">
        <v>0</v>
      </c>
      <c r="G123" s="58"/>
    </row>
    <row r="124" spans="1:7" ht="15.75" customHeight="1">
      <c r="A124" s="61" t="s">
        <v>195</v>
      </c>
      <c r="B124" s="56" t="s">
        <v>196</v>
      </c>
      <c r="C124" s="58" t="s">
        <v>17</v>
      </c>
      <c r="D124" s="68">
        <v>44377</v>
      </c>
      <c r="E124" s="58" t="s">
        <v>130</v>
      </c>
      <c r="F124" s="69">
        <v>1.7777777777777778E-2</v>
      </c>
      <c r="G124" s="58"/>
    </row>
    <row r="125" spans="1:7" ht="15.75" customHeight="1">
      <c r="A125" s="61" t="s">
        <v>197</v>
      </c>
      <c r="B125" s="56" t="s">
        <v>198</v>
      </c>
      <c r="C125" s="58" t="s">
        <v>18</v>
      </c>
      <c r="D125" s="68">
        <v>44377</v>
      </c>
      <c r="E125" s="58" t="s">
        <v>130</v>
      </c>
      <c r="F125" s="69">
        <v>8.5689802913453302E-3</v>
      </c>
      <c r="G125" s="58"/>
    </row>
    <row r="126" spans="1:7" ht="15.75" customHeight="1">
      <c r="A126" s="61" t="s">
        <v>204</v>
      </c>
      <c r="B126" s="56" t="s">
        <v>205</v>
      </c>
      <c r="C126" s="58" t="s">
        <v>21</v>
      </c>
      <c r="D126" s="68">
        <v>44377</v>
      </c>
      <c r="E126" s="58" t="s">
        <v>130</v>
      </c>
      <c r="F126" s="69">
        <v>0.08</v>
      </c>
      <c r="G126" s="58"/>
    </row>
    <row r="127" spans="1:7" ht="15.75" customHeight="1">
      <c r="A127" s="61" t="s">
        <v>199</v>
      </c>
      <c r="B127" s="56" t="s">
        <v>200</v>
      </c>
      <c r="C127" s="58" t="s">
        <v>19</v>
      </c>
      <c r="D127" s="68">
        <v>44377</v>
      </c>
      <c r="E127" s="58" t="s">
        <v>130</v>
      </c>
      <c r="F127" s="69">
        <v>0</v>
      </c>
      <c r="G127" s="58"/>
    </row>
    <row r="128" spans="1:7" ht="15.75" customHeight="1">
      <c r="A128" s="61" t="s">
        <v>201</v>
      </c>
      <c r="B128" s="56" t="s">
        <v>45</v>
      </c>
      <c r="C128" s="58" t="s">
        <v>45</v>
      </c>
      <c r="D128" s="68">
        <v>44377</v>
      </c>
      <c r="E128" s="58" t="s">
        <v>130</v>
      </c>
      <c r="F128" s="69">
        <v>0</v>
      </c>
      <c r="G128" s="58"/>
    </row>
    <row r="129" spans="1:7" ht="15.75" customHeight="1">
      <c r="A129" s="61" t="s">
        <v>163</v>
      </c>
      <c r="B129" s="56" t="s">
        <v>11</v>
      </c>
      <c r="C129" s="58" t="s">
        <v>11</v>
      </c>
      <c r="D129" s="68">
        <v>44377</v>
      </c>
      <c r="E129" s="58" t="s">
        <v>130</v>
      </c>
      <c r="F129" s="69">
        <v>1.7722640673460345E-3</v>
      </c>
      <c r="G129" s="58"/>
    </row>
    <row r="130" spans="1:7" ht="15.75" customHeight="1">
      <c r="A130" s="61" t="s">
        <v>209</v>
      </c>
      <c r="B130" s="56" t="s">
        <v>210</v>
      </c>
      <c r="C130" s="58" t="s">
        <v>23</v>
      </c>
      <c r="D130" s="68">
        <v>44377</v>
      </c>
      <c r="E130" s="58" t="s">
        <v>130</v>
      </c>
      <c r="F130" s="69">
        <v>1.3793103448275862E-2</v>
      </c>
      <c r="G130" s="58"/>
    </row>
    <row r="131" spans="1:7" ht="15.75" customHeight="1">
      <c r="A131" s="61" t="s">
        <v>157</v>
      </c>
      <c r="B131" s="56" t="s">
        <v>158</v>
      </c>
      <c r="C131" s="58" t="s">
        <v>51</v>
      </c>
      <c r="D131" s="68">
        <v>44377</v>
      </c>
      <c r="E131" s="58" t="s">
        <v>130</v>
      </c>
      <c r="F131" s="69">
        <v>0</v>
      </c>
      <c r="G131" s="58"/>
    </row>
    <row r="132" spans="1:7" ht="15.75" customHeight="1">
      <c r="A132" s="61" t="s">
        <v>206</v>
      </c>
      <c r="B132" s="56" t="s">
        <v>63</v>
      </c>
      <c r="C132" s="58" t="s">
        <v>63</v>
      </c>
      <c r="D132" s="68">
        <v>44377</v>
      </c>
      <c r="E132" s="58" t="s">
        <v>130</v>
      </c>
      <c r="F132" s="69">
        <v>0</v>
      </c>
      <c r="G132" s="58"/>
    </row>
    <row r="133" spans="1:7" ht="15.75" customHeight="1">
      <c r="A133" s="61" t="s">
        <v>207</v>
      </c>
      <c r="B133" s="56" t="s">
        <v>208</v>
      </c>
      <c r="C133" s="58" t="s">
        <v>22</v>
      </c>
      <c r="D133" s="68">
        <v>44377</v>
      </c>
      <c r="E133" s="58" t="s">
        <v>130</v>
      </c>
      <c r="F133" s="69">
        <v>0</v>
      </c>
      <c r="G133" s="58"/>
    </row>
    <row r="134" spans="1:7" ht="15.75" customHeight="1">
      <c r="A134" s="61" t="s">
        <v>202</v>
      </c>
      <c r="B134" s="56" t="s">
        <v>203</v>
      </c>
      <c r="C134" s="58" t="s">
        <v>20</v>
      </c>
      <c r="D134" s="68">
        <v>44377</v>
      </c>
      <c r="E134" s="58" t="s">
        <v>130</v>
      </c>
      <c r="F134" s="69">
        <v>8.2872928176795577E-3</v>
      </c>
      <c r="G134" s="58"/>
    </row>
    <row r="135" spans="1:7" ht="15.75" customHeight="1">
      <c r="A135" s="61" t="s">
        <v>164</v>
      </c>
      <c r="B135" s="56" t="s">
        <v>52</v>
      </c>
      <c r="C135" s="58" t="s">
        <v>52</v>
      </c>
      <c r="D135" s="68">
        <v>44377</v>
      </c>
      <c r="E135" s="58" t="s">
        <v>130</v>
      </c>
      <c r="F135" s="69">
        <v>0</v>
      </c>
      <c r="G135" s="58"/>
    </row>
    <row r="136" spans="1:7" ht="15.75" customHeight="1">
      <c r="A136" s="61" t="s">
        <v>211</v>
      </c>
      <c r="B136" s="56" t="s">
        <v>24</v>
      </c>
      <c r="C136" s="58" t="s">
        <v>24</v>
      </c>
      <c r="D136" s="68">
        <v>44377</v>
      </c>
      <c r="E136" s="58" t="s">
        <v>130</v>
      </c>
      <c r="F136" s="69">
        <v>5.0125313283208017E-3</v>
      </c>
      <c r="G136" s="58"/>
    </row>
    <row r="137" spans="1:7" ht="15.75" customHeight="1">
      <c r="A137" s="61" t="s">
        <v>212</v>
      </c>
      <c r="B137" s="56" t="s">
        <v>213</v>
      </c>
      <c r="C137" s="58" t="s">
        <v>25</v>
      </c>
      <c r="D137" s="68">
        <v>44377</v>
      </c>
      <c r="E137" s="58" t="s">
        <v>130</v>
      </c>
      <c r="F137" s="69">
        <v>5.2238805970149252E-2</v>
      </c>
      <c r="G137" s="58"/>
    </row>
    <row r="138" spans="1:7" ht="15.75" customHeight="1">
      <c r="A138" s="61" t="s">
        <v>179</v>
      </c>
      <c r="B138" s="56" t="s">
        <v>57</v>
      </c>
      <c r="C138" s="58" t="s">
        <v>57</v>
      </c>
      <c r="D138" s="68">
        <v>44377</v>
      </c>
      <c r="E138" s="58" t="s">
        <v>130</v>
      </c>
      <c r="F138" s="69">
        <v>4.5454545454545456E-2</v>
      </c>
      <c r="G138" s="58"/>
    </row>
    <row r="139" spans="1:7" ht="15.75" customHeight="1">
      <c r="A139" s="61" t="s">
        <v>238</v>
      </c>
      <c r="B139" s="56" t="s">
        <v>239</v>
      </c>
      <c r="C139" s="58" t="s">
        <v>34</v>
      </c>
      <c r="D139" s="68">
        <v>44377</v>
      </c>
      <c r="E139" s="58" t="s">
        <v>130</v>
      </c>
      <c r="F139" s="69">
        <v>0</v>
      </c>
      <c r="G139" s="58"/>
    </row>
    <row r="140" spans="1:7" ht="15.75" customHeight="1">
      <c r="A140" s="61" t="s">
        <v>216</v>
      </c>
      <c r="B140" s="56" t="s">
        <v>217</v>
      </c>
      <c r="C140" s="58" t="s">
        <v>27</v>
      </c>
      <c r="D140" s="68">
        <v>44377</v>
      </c>
      <c r="E140" s="58" t="s">
        <v>130</v>
      </c>
      <c r="F140" s="69">
        <v>0</v>
      </c>
      <c r="G140" s="58"/>
    </row>
    <row r="141" spans="1:7" ht="15.75" customHeight="1">
      <c r="A141" s="61" t="s">
        <v>218</v>
      </c>
      <c r="B141" s="56" t="s">
        <v>28</v>
      </c>
      <c r="C141" s="58" t="s">
        <v>28</v>
      </c>
      <c r="D141" s="68">
        <v>44377</v>
      </c>
      <c r="E141" s="58" t="s">
        <v>130</v>
      </c>
      <c r="F141" s="69">
        <v>1.1299435028248588E-2</v>
      </c>
      <c r="G141" s="58"/>
    </row>
    <row r="142" spans="1:7" ht="15.75" customHeight="1">
      <c r="A142" s="61" t="s">
        <v>220</v>
      </c>
      <c r="B142" s="56" t="s">
        <v>221</v>
      </c>
      <c r="C142" s="58" t="s">
        <v>29</v>
      </c>
      <c r="D142" s="68">
        <v>44377</v>
      </c>
      <c r="E142" s="58" t="s">
        <v>130</v>
      </c>
      <c r="F142" s="69">
        <v>9.1116173120728925E-3</v>
      </c>
      <c r="G142" s="58"/>
    </row>
    <row r="143" spans="1:7" ht="15.75" customHeight="1">
      <c r="A143" s="61" t="s">
        <v>219</v>
      </c>
      <c r="B143" s="56" t="s">
        <v>64</v>
      </c>
      <c r="C143" s="58" t="s">
        <v>64</v>
      </c>
      <c r="D143" s="68">
        <v>44377</v>
      </c>
      <c r="E143" s="58" t="s">
        <v>130</v>
      </c>
      <c r="F143" s="69">
        <v>0</v>
      </c>
      <c r="G143" s="58"/>
    </row>
    <row r="144" spans="1:7" ht="15.75" customHeight="1">
      <c r="A144" s="61" t="s">
        <v>222</v>
      </c>
      <c r="B144" s="56" t="s">
        <v>46</v>
      </c>
      <c r="C144" s="58" t="s">
        <v>46</v>
      </c>
      <c r="D144" s="68">
        <v>44377</v>
      </c>
      <c r="E144" s="58" t="s">
        <v>130</v>
      </c>
      <c r="F144" s="69">
        <v>0</v>
      </c>
      <c r="G144" s="58"/>
    </row>
    <row r="145" spans="1:7" ht="15.75" customHeight="1">
      <c r="A145" s="61" t="s">
        <v>279</v>
      </c>
      <c r="B145" s="56" t="s">
        <v>88</v>
      </c>
      <c r="C145" s="58" t="s">
        <v>88</v>
      </c>
      <c r="D145" s="68">
        <v>44377</v>
      </c>
      <c r="E145" s="58" t="s">
        <v>130</v>
      </c>
      <c r="F145" s="69">
        <v>0</v>
      </c>
      <c r="G145" s="58"/>
    </row>
    <row r="146" spans="1:7" ht="15.75" customHeight="1">
      <c r="A146" s="61" t="s">
        <v>280</v>
      </c>
      <c r="B146" s="56" t="s">
        <v>89</v>
      </c>
      <c r="C146" s="58" t="s">
        <v>89</v>
      </c>
      <c r="D146" s="68">
        <v>44377</v>
      </c>
      <c r="E146" s="58" t="s">
        <v>130</v>
      </c>
      <c r="F146" s="69">
        <v>0</v>
      </c>
      <c r="G146" s="58"/>
    </row>
    <row r="147" spans="1:7" ht="15.75" customHeight="1">
      <c r="A147" s="61" t="s">
        <v>281</v>
      </c>
      <c r="B147" s="56" t="s">
        <v>282</v>
      </c>
      <c r="C147" s="58" t="s">
        <v>91</v>
      </c>
      <c r="D147" s="68">
        <v>44377</v>
      </c>
      <c r="E147" s="58" t="s">
        <v>130</v>
      </c>
      <c r="F147" s="69">
        <v>0</v>
      </c>
      <c r="G147" s="58"/>
    </row>
    <row r="148" spans="1:7" ht="15.75" customHeight="1">
      <c r="A148" s="61" t="s">
        <v>283</v>
      </c>
      <c r="B148" s="56" t="s">
        <v>90</v>
      </c>
      <c r="C148" s="58" t="s">
        <v>90</v>
      </c>
      <c r="D148" s="68">
        <v>44377</v>
      </c>
      <c r="E148" s="58" t="s">
        <v>130</v>
      </c>
      <c r="F148" s="69">
        <v>0</v>
      </c>
      <c r="G148" s="58"/>
    </row>
    <row r="149" spans="1:7" ht="15.75" customHeight="1">
      <c r="A149" s="61" t="s">
        <v>284</v>
      </c>
      <c r="B149" s="56" t="s">
        <v>285</v>
      </c>
      <c r="C149" s="58" t="s">
        <v>94</v>
      </c>
      <c r="D149" s="68">
        <v>44377</v>
      </c>
      <c r="E149" s="58" t="s">
        <v>130</v>
      </c>
      <c r="F149" s="69">
        <v>0</v>
      </c>
      <c r="G149" s="58"/>
    </row>
    <row r="150" spans="1:7" ht="15.75" customHeight="1">
      <c r="A150" s="61" t="s">
        <v>286</v>
      </c>
      <c r="B150" s="56" t="s">
        <v>287</v>
      </c>
      <c r="C150" s="58" t="s">
        <v>95</v>
      </c>
      <c r="D150" s="68">
        <v>44377</v>
      </c>
      <c r="E150" s="58" t="s">
        <v>130</v>
      </c>
      <c r="F150" s="69">
        <v>0</v>
      </c>
      <c r="G150" s="58"/>
    </row>
    <row r="151" spans="1:7" ht="15.75" customHeight="1">
      <c r="A151" s="61" t="s">
        <v>288</v>
      </c>
      <c r="B151" s="56" t="s">
        <v>289</v>
      </c>
      <c r="C151" s="58" t="s">
        <v>92</v>
      </c>
      <c r="D151" s="68">
        <v>44377</v>
      </c>
      <c r="E151" s="58" t="s">
        <v>130</v>
      </c>
      <c r="F151" s="69">
        <v>0</v>
      </c>
      <c r="G151" s="58"/>
    </row>
    <row r="152" spans="1:7" ht="15.75" customHeight="1">
      <c r="A152" s="61" t="s">
        <v>290</v>
      </c>
      <c r="B152" s="56" t="s">
        <v>100</v>
      </c>
      <c r="C152" s="58" t="s">
        <v>100</v>
      </c>
      <c r="D152" s="68">
        <v>44377</v>
      </c>
      <c r="E152" s="58" t="s">
        <v>130</v>
      </c>
      <c r="F152" s="69">
        <v>0</v>
      </c>
      <c r="G152" s="58"/>
    </row>
    <row r="153" spans="1:7" ht="15.75" customHeight="1">
      <c r="A153" s="61" t="s">
        <v>291</v>
      </c>
      <c r="B153" s="56" t="s">
        <v>96</v>
      </c>
      <c r="C153" s="58" t="s">
        <v>96</v>
      </c>
      <c r="D153" s="68">
        <v>44377</v>
      </c>
      <c r="E153" s="58" t="s">
        <v>130</v>
      </c>
      <c r="F153" s="69">
        <v>0</v>
      </c>
      <c r="G153" s="58"/>
    </row>
    <row r="154" spans="1:7" ht="15.75" customHeight="1">
      <c r="A154" s="61" t="s">
        <v>292</v>
      </c>
      <c r="B154" s="56" t="s">
        <v>293</v>
      </c>
      <c r="C154" s="58" t="s">
        <v>99</v>
      </c>
      <c r="D154" s="68">
        <v>44377</v>
      </c>
      <c r="E154" s="58" t="s">
        <v>130</v>
      </c>
      <c r="F154" s="69">
        <v>0.44444444444444442</v>
      </c>
      <c r="G154" s="58"/>
    </row>
    <row r="155" spans="1:7" ht="15.75" customHeight="1">
      <c r="A155" s="61" t="s">
        <v>228</v>
      </c>
      <c r="B155" s="56" t="s">
        <v>68</v>
      </c>
      <c r="C155" s="58" t="s">
        <v>68</v>
      </c>
      <c r="D155" s="68">
        <v>44377</v>
      </c>
      <c r="E155" s="58" t="s">
        <v>130</v>
      </c>
      <c r="F155" s="69">
        <v>0</v>
      </c>
      <c r="G155" s="58"/>
    </row>
    <row r="156" spans="1:7" ht="15.75" customHeight="1">
      <c r="A156" s="61" t="s">
        <v>227</v>
      </c>
      <c r="B156" s="56" t="s">
        <v>67</v>
      </c>
      <c r="C156" s="58" t="s">
        <v>67</v>
      </c>
      <c r="D156" s="68">
        <v>44377</v>
      </c>
      <c r="E156" s="58" t="s">
        <v>130</v>
      </c>
      <c r="F156" s="69">
        <v>5.3763440860215055E-2</v>
      </c>
      <c r="G156" s="58"/>
    </row>
    <row r="157" spans="1:7" ht="15.75" customHeight="1">
      <c r="A157" s="61" t="s">
        <v>225</v>
      </c>
      <c r="B157" s="56" t="s">
        <v>226</v>
      </c>
      <c r="C157" s="58" t="s">
        <v>66</v>
      </c>
      <c r="D157" s="68">
        <v>44377</v>
      </c>
      <c r="E157" s="58" t="s">
        <v>130</v>
      </c>
      <c r="F157" s="69">
        <v>0</v>
      </c>
      <c r="G157" s="58"/>
    </row>
    <row r="158" spans="1:7" ht="15.75" customHeight="1">
      <c r="A158" s="61" t="s">
        <v>317</v>
      </c>
      <c r="B158" s="56" t="s">
        <v>318</v>
      </c>
      <c r="C158" s="58" t="s">
        <v>98</v>
      </c>
      <c r="D158" s="68">
        <v>44377</v>
      </c>
      <c r="E158" s="58" t="s">
        <v>130</v>
      </c>
      <c r="F158" s="69">
        <v>0</v>
      </c>
      <c r="G158" s="58"/>
    </row>
    <row r="159" spans="1:7" ht="15.75" customHeight="1">
      <c r="A159" s="61" t="s">
        <v>192</v>
      </c>
      <c r="B159" s="56" t="s">
        <v>193</v>
      </c>
      <c r="C159" s="58" t="s">
        <v>61</v>
      </c>
      <c r="D159" s="68">
        <v>44377</v>
      </c>
      <c r="E159" s="58" t="s">
        <v>130</v>
      </c>
      <c r="F159" s="69">
        <v>9.0909090909090912E-2</v>
      </c>
      <c r="G159" s="58"/>
    </row>
    <row r="160" spans="1:7" ht="15.75" customHeight="1">
      <c r="A160" s="61" t="s">
        <v>240</v>
      </c>
      <c r="B160" s="56" t="s">
        <v>241</v>
      </c>
      <c r="C160" s="58" t="s">
        <v>35</v>
      </c>
      <c r="D160" s="68">
        <v>44377</v>
      </c>
      <c r="E160" s="58" t="s">
        <v>130</v>
      </c>
      <c r="F160" s="69">
        <v>9.1743119266055051E-3</v>
      </c>
      <c r="G160" s="58"/>
    </row>
    <row r="161" spans="1:7" ht="15.75" customHeight="1">
      <c r="A161" s="61" t="s">
        <v>294</v>
      </c>
      <c r="B161" s="56" t="s">
        <v>295</v>
      </c>
      <c r="C161" s="58" t="s">
        <v>97</v>
      </c>
      <c r="D161" s="68">
        <v>44377</v>
      </c>
      <c r="E161" s="58" t="s">
        <v>130</v>
      </c>
      <c r="F161" s="69">
        <v>0</v>
      </c>
      <c r="G161" s="58"/>
    </row>
    <row r="162" spans="1:7" ht="15.75" customHeight="1">
      <c r="A162" s="61" t="s">
        <v>296</v>
      </c>
      <c r="B162" s="56" t="s">
        <v>297</v>
      </c>
      <c r="C162" s="58" t="s">
        <v>101</v>
      </c>
      <c r="D162" s="68">
        <v>44377</v>
      </c>
      <c r="E162" s="58" t="s">
        <v>130</v>
      </c>
      <c r="F162" s="69">
        <v>0.2</v>
      </c>
      <c r="G162" s="58"/>
    </row>
    <row r="163" spans="1:7" ht="15.75" customHeight="1">
      <c r="A163" s="61" t="s">
        <v>298</v>
      </c>
      <c r="B163" s="56" t="s">
        <v>299</v>
      </c>
      <c r="C163" s="58" t="s">
        <v>103</v>
      </c>
      <c r="D163" s="68">
        <v>44377</v>
      </c>
      <c r="E163" s="58" t="s">
        <v>130</v>
      </c>
      <c r="F163" s="69">
        <v>0</v>
      </c>
      <c r="G163" s="58"/>
    </row>
    <row r="164" spans="1:7" ht="15.75" customHeight="1">
      <c r="A164" s="61" t="s">
        <v>231</v>
      </c>
      <c r="B164" s="56" t="s">
        <v>232</v>
      </c>
      <c r="C164" s="58" t="s">
        <v>30</v>
      </c>
      <c r="D164" s="68">
        <v>44377</v>
      </c>
      <c r="E164" s="58" t="s">
        <v>130</v>
      </c>
      <c r="F164" s="69">
        <v>0</v>
      </c>
      <c r="G164" s="58"/>
    </row>
    <row r="165" spans="1:7" ht="15.75" customHeight="1">
      <c r="A165" s="61" t="s">
        <v>233</v>
      </c>
      <c r="B165" s="56" t="s">
        <v>31</v>
      </c>
      <c r="C165" s="58" t="s">
        <v>31</v>
      </c>
      <c r="D165" s="68">
        <v>44377</v>
      </c>
      <c r="E165" s="58" t="s">
        <v>130</v>
      </c>
      <c r="F165" s="69">
        <v>0</v>
      </c>
      <c r="G165" s="58"/>
    </row>
    <row r="166" spans="1:7" ht="15.75" customHeight="1">
      <c r="A166" s="61" t="s">
        <v>229</v>
      </c>
      <c r="B166" s="56" t="s">
        <v>230</v>
      </c>
      <c r="C166" s="58" t="s">
        <v>69</v>
      </c>
      <c r="D166" s="68">
        <v>44377</v>
      </c>
      <c r="E166" s="58" t="s">
        <v>130</v>
      </c>
      <c r="F166" s="69">
        <v>0</v>
      </c>
      <c r="G166" s="58"/>
    </row>
    <row r="167" spans="1:7" ht="15.75" customHeight="1">
      <c r="A167" s="61" t="s">
        <v>165</v>
      </c>
      <c r="B167" s="56" t="s">
        <v>166</v>
      </c>
      <c r="C167" s="58" t="s">
        <v>53</v>
      </c>
      <c r="D167" s="68">
        <v>44377</v>
      </c>
      <c r="E167" s="58" t="s">
        <v>130</v>
      </c>
      <c r="F167" s="69">
        <v>9.2378752886836026E-3</v>
      </c>
      <c r="G167" s="58"/>
    </row>
    <row r="168" spans="1:7" ht="15.75" customHeight="1">
      <c r="A168" s="61" t="s">
        <v>234</v>
      </c>
      <c r="B168" s="56" t="s">
        <v>235</v>
      </c>
      <c r="C168" s="58" t="s">
        <v>32</v>
      </c>
      <c r="D168" s="68">
        <v>44377</v>
      </c>
      <c r="E168" s="58" t="s">
        <v>130</v>
      </c>
      <c r="F168" s="69">
        <v>3.5273368606701938E-3</v>
      </c>
      <c r="G168" s="58"/>
    </row>
    <row r="169" spans="1:7" ht="15.75" customHeight="1">
      <c r="A169" s="61" t="s">
        <v>236</v>
      </c>
      <c r="B169" s="56" t="s">
        <v>33</v>
      </c>
      <c r="C169" s="58" t="s">
        <v>33</v>
      </c>
      <c r="D169" s="68">
        <v>44377</v>
      </c>
      <c r="E169" s="58" t="s">
        <v>130</v>
      </c>
      <c r="F169" s="69">
        <v>0</v>
      </c>
      <c r="G169" s="58"/>
    </row>
    <row r="170" spans="1:7" ht="15.75" customHeight="1">
      <c r="A170" s="61" t="s">
        <v>237</v>
      </c>
      <c r="B170" s="56" t="s">
        <v>47</v>
      </c>
      <c r="C170" s="58" t="s">
        <v>47</v>
      </c>
      <c r="D170" s="68">
        <v>44377</v>
      </c>
      <c r="E170" s="58" t="s">
        <v>130</v>
      </c>
      <c r="F170" s="69">
        <v>0</v>
      </c>
      <c r="G170" s="58"/>
    </row>
    <row r="171" spans="1:7" ht="15.75" customHeight="1">
      <c r="A171" s="61" t="s">
        <v>303</v>
      </c>
      <c r="B171" s="56" t="s">
        <v>304</v>
      </c>
      <c r="C171" s="58" t="s">
        <v>102</v>
      </c>
      <c r="D171" s="68">
        <v>44377</v>
      </c>
      <c r="E171" s="58" t="s">
        <v>130</v>
      </c>
      <c r="F171" s="69">
        <v>0</v>
      </c>
      <c r="G171" s="58"/>
    </row>
    <row r="172" spans="1:7" ht="15.75" customHeight="1">
      <c r="A172" s="61" t="s">
        <v>242</v>
      </c>
      <c r="B172" s="56" t="s">
        <v>243</v>
      </c>
      <c r="C172" s="58" t="s">
        <v>70</v>
      </c>
      <c r="D172" s="68">
        <v>44377</v>
      </c>
      <c r="E172" s="58" t="s">
        <v>130</v>
      </c>
      <c r="F172" s="69">
        <v>0</v>
      </c>
      <c r="G172" s="58"/>
    </row>
    <row r="173" spans="1:7" ht="15.75" customHeight="1">
      <c r="A173" s="61" t="s">
        <v>244</v>
      </c>
      <c r="B173" s="56" t="s">
        <v>245</v>
      </c>
      <c r="C173" s="58" t="s">
        <v>36</v>
      </c>
      <c r="D173" s="68">
        <v>44377</v>
      </c>
      <c r="E173" s="58" t="s">
        <v>130</v>
      </c>
      <c r="F173" s="69">
        <v>0.04</v>
      </c>
      <c r="G173" s="58"/>
    </row>
    <row r="174" spans="1:7" ht="15.75" customHeight="1">
      <c r="A174" s="61" t="s">
        <v>248</v>
      </c>
      <c r="B174" s="56" t="s">
        <v>249</v>
      </c>
      <c r="C174" s="58" t="s">
        <v>48</v>
      </c>
      <c r="D174" s="68">
        <v>44377</v>
      </c>
      <c r="E174" s="58" t="s">
        <v>130</v>
      </c>
      <c r="F174" s="69">
        <v>0</v>
      </c>
      <c r="G174" s="58"/>
    </row>
    <row r="175" spans="1:7" ht="15.75" customHeight="1">
      <c r="A175" s="61" t="s">
        <v>305</v>
      </c>
      <c r="B175" s="56" t="s">
        <v>306</v>
      </c>
      <c r="C175" s="58" t="s">
        <v>104</v>
      </c>
      <c r="D175" s="68">
        <v>44377</v>
      </c>
      <c r="E175" s="58" t="s">
        <v>130</v>
      </c>
      <c r="F175" s="69">
        <v>0</v>
      </c>
      <c r="G175" s="58"/>
    </row>
    <row r="176" spans="1:7" ht="15.75" customHeight="1">
      <c r="A176" s="61" t="s">
        <v>307</v>
      </c>
      <c r="B176" s="56" t="s">
        <v>308</v>
      </c>
      <c r="C176" s="58" t="s">
        <v>74</v>
      </c>
      <c r="D176" s="68">
        <v>44377</v>
      </c>
      <c r="E176" s="58" t="s">
        <v>130</v>
      </c>
      <c r="F176" s="69">
        <v>0</v>
      </c>
      <c r="G176" s="58"/>
    </row>
    <row r="177" spans="1:7" ht="15.75" customHeight="1">
      <c r="A177" s="61" t="s">
        <v>250</v>
      </c>
      <c r="B177" s="56" t="s">
        <v>38</v>
      </c>
      <c r="C177" s="58" t="s">
        <v>38</v>
      </c>
      <c r="D177" s="68">
        <v>44377</v>
      </c>
      <c r="E177" s="58" t="s">
        <v>130</v>
      </c>
      <c r="F177" s="69">
        <v>2.3357664233576641E-2</v>
      </c>
      <c r="G177" s="58"/>
    </row>
    <row r="178" spans="1:7" ht="15.75" customHeight="1">
      <c r="A178" s="61" t="s">
        <v>309</v>
      </c>
      <c r="B178" s="56" t="s">
        <v>310</v>
      </c>
      <c r="C178" s="58" t="s">
        <v>105</v>
      </c>
      <c r="D178" s="68">
        <v>44377</v>
      </c>
      <c r="E178" s="58" t="s">
        <v>130</v>
      </c>
      <c r="F178" s="69">
        <v>0</v>
      </c>
      <c r="G178" s="58"/>
    </row>
    <row r="179" spans="1:7" ht="15.75" customHeight="1">
      <c r="A179" s="61" t="s">
        <v>251</v>
      </c>
      <c r="B179" s="56" t="s">
        <v>39</v>
      </c>
      <c r="C179" s="58" t="s">
        <v>39</v>
      </c>
      <c r="D179" s="68">
        <v>44377</v>
      </c>
      <c r="E179" s="58" t="s">
        <v>130</v>
      </c>
      <c r="F179" s="69">
        <v>0</v>
      </c>
      <c r="G179" s="58"/>
    </row>
    <row r="180" spans="1:7" ht="15.75" customHeight="1">
      <c r="A180" s="61" t="s">
        <v>155</v>
      </c>
      <c r="B180" s="56" t="s">
        <v>156</v>
      </c>
      <c r="C180" s="58" t="s">
        <v>50</v>
      </c>
      <c r="D180" s="68">
        <v>44377</v>
      </c>
      <c r="E180" s="58" t="s">
        <v>149</v>
      </c>
      <c r="F180" s="69">
        <v>0</v>
      </c>
      <c r="G180" s="58"/>
    </row>
    <row r="181" spans="1:7" ht="15.75" customHeight="1">
      <c r="A181" s="61" t="s">
        <v>159</v>
      </c>
      <c r="B181" s="56" t="s">
        <v>160</v>
      </c>
      <c r="C181" s="58" t="s">
        <v>9</v>
      </c>
      <c r="D181" s="68">
        <v>44377</v>
      </c>
      <c r="E181" s="58" t="s">
        <v>149</v>
      </c>
      <c r="F181" s="69">
        <v>3.3898305084745763E-2</v>
      </c>
      <c r="G181" s="58"/>
    </row>
    <row r="182" spans="1:7" ht="15.75" customHeight="1">
      <c r="A182" s="61" t="s">
        <v>167</v>
      </c>
      <c r="B182" s="56" t="s">
        <v>42</v>
      </c>
      <c r="C182" s="58" t="s">
        <v>42</v>
      </c>
      <c r="D182" s="68">
        <v>44377</v>
      </c>
      <c r="E182" s="58" t="s">
        <v>149</v>
      </c>
      <c r="F182" s="69">
        <v>2.9995162070633768E-2</v>
      </c>
      <c r="G182" s="58"/>
    </row>
    <row r="183" spans="1:7" ht="15.75" customHeight="1">
      <c r="A183" s="61" t="s">
        <v>161</v>
      </c>
      <c r="B183" s="56" t="s">
        <v>162</v>
      </c>
      <c r="C183" s="58" t="s">
        <v>10</v>
      </c>
      <c r="D183" s="68">
        <v>44377</v>
      </c>
      <c r="E183" s="58" t="s">
        <v>149</v>
      </c>
      <c r="F183" s="69">
        <v>3.515625E-2</v>
      </c>
      <c r="G183" s="58"/>
    </row>
    <row r="184" spans="1:7" ht="15.75" customHeight="1">
      <c r="A184" s="61" t="s">
        <v>256</v>
      </c>
      <c r="B184" s="56" t="s">
        <v>76</v>
      </c>
      <c r="C184" s="58" t="s">
        <v>76</v>
      </c>
      <c r="D184" s="68">
        <v>44377</v>
      </c>
      <c r="E184" s="58" t="s">
        <v>149</v>
      </c>
      <c r="F184" s="69">
        <v>0</v>
      </c>
      <c r="G184" s="58"/>
    </row>
    <row r="185" spans="1:7" ht="15.75" customHeight="1">
      <c r="A185" s="61" t="s">
        <v>257</v>
      </c>
      <c r="B185" s="56" t="s">
        <v>258</v>
      </c>
      <c r="C185" s="58" t="s">
        <v>75</v>
      </c>
      <c r="D185" s="68">
        <v>44377</v>
      </c>
      <c r="E185" s="58" t="s">
        <v>149</v>
      </c>
      <c r="F185" s="69">
        <v>0</v>
      </c>
      <c r="G185" s="58"/>
    </row>
    <row r="186" spans="1:7" ht="15.75" customHeight="1">
      <c r="A186" s="61" t="s">
        <v>259</v>
      </c>
      <c r="B186" s="56" t="s">
        <v>260</v>
      </c>
      <c r="C186" s="58" t="s">
        <v>77</v>
      </c>
      <c r="D186" s="68">
        <v>44377</v>
      </c>
      <c r="E186" s="58" t="s">
        <v>149</v>
      </c>
      <c r="F186" s="69">
        <v>0</v>
      </c>
      <c r="G186" s="58"/>
    </row>
    <row r="187" spans="1:7" ht="15.75" customHeight="1">
      <c r="A187" s="61" t="s">
        <v>261</v>
      </c>
      <c r="B187" s="56" t="s">
        <v>262</v>
      </c>
      <c r="C187" s="58" t="s">
        <v>79</v>
      </c>
      <c r="D187" s="68">
        <v>44377</v>
      </c>
      <c r="E187" s="58" t="s">
        <v>149</v>
      </c>
      <c r="F187" s="69">
        <v>0</v>
      </c>
      <c r="G187" s="58"/>
    </row>
    <row r="188" spans="1:7" ht="15.75" customHeight="1">
      <c r="A188" s="61" t="s">
        <v>263</v>
      </c>
      <c r="B188" s="56" t="s">
        <v>264</v>
      </c>
      <c r="C188" s="58" t="s">
        <v>85</v>
      </c>
      <c r="D188" s="68">
        <v>44377</v>
      </c>
      <c r="E188" s="58" t="s">
        <v>149</v>
      </c>
      <c r="F188" s="69">
        <v>0</v>
      </c>
      <c r="G188" s="58"/>
    </row>
    <row r="189" spans="1:7" ht="15.75" customHeight="1">
      <c r="A189" s="61" t="s">
        <v>168</v>
      </c>
      <c r="B189" s="56" t="s">
        <v>169</v>
      </c>
      <c r="C189" s="58" t="s">
        <v>54</v>
      </c>
      <c r="D189" s="68">
        <v>44377</v>
      </c>
      <c r="E189" s="58" t="s">
        <v>149</v>
      </c>
      <c r="F189" s="69">
        <v>6.25E-2</v>
      </c>
      <c r="G189" s="58"/>
    </row>
    <row r="190" spans="1:7" ht="15.75" customHeight="1">
      <c r="A190" s="61" t="s">
        <v>223</v>
      </c>
      <c r="B190" s="56" t="s">
        <v>224</v>
      </c>
      <c r="C190" s="58" t="s">
        <v>65</v>
      </c>
      <c r="D190" s="68">
        <v>44377</v>
      </c>
      <c r="E190" s="58" t="s">
        <v>149</v>
      </c>
      <c r="F190" s="69">
        <v>1.7543859649122806E-2</v>
      </c>
      <c r="G190" s="58"/>
    </row>
    <row r="191" spans="1:7" ht="15.75" customHeight="1">
      <c r="A191" s="61" t="s">
        <v>177</v>
      </c>
      <c r="B191" s="56" t="s">
        <v>178</v>
      </c>
      <c r="C191" s="58" t="s">
        <v>56</v>
      </c>
      <c r="D191" s="68">
        <v>44377</v>
      </c>
      <c r="E191" s="58" t="s">
        <v>149</v>
      </c>
      <c r="F191" s="69">
        <v>5.7142857142857141E-2</v>
      </c>
      <c r="G191" s="58"/>
    </row>
    <row r="192" spans="1:7" ht="15.75" customHeight="1">
      <c r="A192" s="61" t="s">
        <v>174</v>
      </c>
      <c r="B192" s="56" t="s">
        <v>43</v>
      </c>
      <c r="C192" s="58" t="s">
        <v>43</v>
      </c>
      <c r="D192" s="68">
        <v>44377</v>
      </c>
      <c r="E192" s="58" t="s">
        <v>149</v>
      </c>
      <c r="F192" s="69">
        <v>1.6129032258064516E-2</v>
      </c>
      <c r="G192" s="58"/>
    </row>
    <row r="193" spans="1:7" ht="15.75" customHeight="1">
      <c r="A193" s="61" t="s">
        <v>182</v>
      </c>
      <c r="B193" s="56" t="s">
        <v>183</v>
      </c>
      <c r="C193" s="58" t="s">
        <v>59</v>
      </c>
      <c r="D193" s="68">
        <v>44377</v>
      </c>
      <c r="E193" s="58" t="s">
        <v>149</v>
      </c>
      <c r="F193" s="69">
        <v>6.4724919093851136E-3</v>
      </c>
      <c r="G193" s="58"/>
    </row>
    <row r="194" spans="1:7" ht="15.75" customHeight="1">
      <c r="A194" s="61" t="s">
        <v>265</v>
      </c>
      <c r="B194" s="56" t="s">
        <v>266</v>
      </c>
      <c r="C194" s="58" t="s">
        <v>80</v>
      </c>
      <c r="D194" s="68">
        <v>44377</v>
      </c>
      <c r="E194" s="58" t="s">
        <v>149</v>
      </c>
      <c r="F194" s="69">
        <v>0</v>
      </c>
      <c r="G194" s="58"/>
    </row>
    <row r="195" spans="1:7" ht="15.75" customHeight="1">
      <c r="A195" s="61" t="s">
        <v>172</v>
      </c>
      <c r="B195" s="56" t="s">
        <v>173</v>
      </c>
      <c r="C195" s="58" t="s">
        <v>12</v>
      </c>
      <c r="D195" s="68">
        <v>44377</v>
      </c>
      <c r="E195" s="58" t="s">
        <v>149</v>
      </c>
      <c r="F195" s="69">
        <v>1.5381798205456876E-2</v>
      </c>
      <c r="G195" s="58"/>
    </row>
    <row r="196" spans="1:7" ht="15.75" customHeight="1">
      <c r="A196" s="61" t="s">
        <v>194</v>
      </c>
      <c r="B196" s="56" t="s">
        <v>62</v>
      </c>
      <c r="C196" s="58" t="s">
        <v>62</v>
      </c>
      <c r="D196" s="68">
        <v>44377</v>
      </c>
      <c r="E196" s="58" t="s">
        <v>149</v>
      </c>
      <c r="F196" s="69">
        <v>3.9215686274509803E-2</v>
      </c>
      <c r="G196" s="58"/>
    </row>
    <row r="197" spans="1:7" ht="15.75" customHeight="1">
      <c r="A197" s="61" t="s">
        <v>170</v>
      </c>
      <c r="B197" s="56" t="s">
        <v>171</v>
      </c>
      <c r="C197" s="58" t="s">
        <v>55</v>
      </c>
      <c r="D197" s="68">
        <v>44377</v>
      </c>
      <c r="E197" s="58" t="s">
        <v>149</v>
      </c>
      <c r="F197" s="69">
        <v>0</v>
      </c>
      <c r="G197" s="58"/>
    </row>
    <row r="198" spans="1:7" ht="15.75" customHeight="1">
      <c r="A198" s="61" t="s">
        <v>175</v>
      </c>
      <c r="B198" s="56" t="s">
        <v>176</v>
      </c>
      <c r="C198" s="58" t="s">
        <v>13</v>
      </c>
      <c r="D198" s="68">
        <v>44377</v>
      </c>
      <c r="E198" s="58" t="s">
        <v>149</v>
      </c>
      <c r="F198" s="69">
        <v>2.9190316228425807E-2</v>
      </c>
      <c r="G198" s="58"/>
    </row>
    <row r="199" spans="1:7" ht="15.75" customHeight="1">
      <c r="A199" s="61" t="s">
        <v>186</v>
      </c>
      <c r="B199" s="56" t="s">
        <v>187</v>
      </c>
      <c r="C199" s="58" t="s">
        <v>14</v>
      </c>
      <c r="D199" s="68">
        <v>44377</v>
      </c>
      <c r="E199" s="58" t="s">
        <v>149</v>
      </c>
      <c r="F199" s="69">
        <v>2.3661827716313873E-2</v>
      </c>
      <c r="G199" s="58"/>
    </row>
    <row r="200" spans="1:7" ht="15.75" customHeight="1">
      <c r="A200" s="61" t="s">
        <v>180</v>
      </c>
      <c r="B200" s="56" t="s">
        <v>181</v>
      </c>
      <c r="C200" s="58" t="s">
        <v>58</v>
      </c>
      <c r="D200" s="68">
        <v>44377</v>
      </c>
      <c r="E200" s="58" t="s">
        <v>149</v>
      </c>
      <c r="F200" s="69">
        <v>0</v>
      </c>
      <c r="G200" s="58"/>
    </row>
    <row r="201" spans="1:7" ht="15.75" customHeight="1">
      <c r="A201" s="61" t="s">
        <v>214</v>
      </c>
      <c r="B201" s="56" t="s">
        <v>215</v>
      </c>
      <c r="C201" s="58" t="s">
        <v>26</v>
      </c>
      <c r="D201" s="68">
        <v>44377</v>
      </c>
      <c r="E201" s="58" t="s">
        <v>149</v>
      </c>
      <c r="F201" s="69">
        <v>3.4482758620689655E-2</v>
      </c>
      <c r="G201" s="58"/>
    </row>
    <row r="202" spans="1:7" ht="15.75" customHeight="1">
      <c r="A202" s="61" t="s">
        <v>267</v>
      </c>
      <c r="B202" s="56" t="s">
        <v>268</v>
      </c>
      <c r="C202" s="58" t="s">
        <v>93</v>
      </c>
      <c r="D202" s="68">
        <v>44377</v>
      </c>
      <c r="E202" s="58" t="s">
        <v>149</v>
      </c>
      <c r="F202" s="69">
        <v>0</v>
      </c>
      <c r="G202" s="58"/>
    </row>
    <row r="203" spans="1:7" ht="15.75" customHeight="1">
      <c r="A203" s="61" t="s">
        <v>246</v>
      </c>
      <c r="B203" s="56" t="s">
        <v>247</v>
      </c>
      <c r="C203" s="58" t="s">
        <v>37</v>
      </c>
      <c r="D203" s="68">
        <v>44377</v>
      </c>
      <c r="E203" s="58" t="s">
        <v>149</v>
      </c>
      <c r="F203" s="69">
        <v>2.8926183653977349E-2</v>
      </c>
      <c r="G203" s="58"/>
    </row>
    <row r="204" spans="1:7" ht="15.75" customHeight="1">
      <c r="A204" s="61" t="s">
        <v>269</v>
      </c>
      <c r="B204" s="56" t="s">
        <v>270</v>
      </c>
      <c r="C204" s="58" t="s">
        <v>82</v>
      </c>
      <c r="D204" s="68">
        <v>44377</v>
      </c>
      <c r="E204" s="58" t="s">
        <v>149</v>
      </c>
      <c r="F204" s="69">
        <v>0</v>
      </c>
      <c r="G204" s="58"/>
    </row>
    <row r="205" spans="1:7" ht="15.75" customHeight="1">
      <c r="A205" s="61" t="s">
        <v>271</v>
      </c>
      <c r="B205" s="56" t="s">
        <v>272</v>
      </c>
      <c r="C205" s="58" t="s">
        <v>83</v>
      </c>
      <c r="D205" s="68">
        <v>44377</v>
      </c>
      <c r="E205" s="58" t="s">
        <v>149</v>
      </c>
      <c r="F205" s="69">
        <v>0</v>
      </c>
      <c r="G205" s="58"/>
    </row>
    <row r="206" spans="1:7" ht="15.75" customHeight="1">
      <c r="A206" s="61" t="s">
        <v>273</v>
      </c>
      <c r="B206" s="56" t="s">
        <v>274</v>
      </c>
      <c r="C206" s="58" t="s">
        <v>81</v>
      </c>
      <c r="D206" s="68">
        <v>44377</v>
      </c>
      <c r="E206" s="58" t="s">
        <v>149</v>
      </c>
      <c r="F206" s="69">
        <v>0</v>
      </c>
      <c r="G206" s="58"/>
    </row>
    <row r="207" spans="1:7" ht="15.75" customHeight="1">
      <c r="A207" s="61" t="s">
        <v>188</v>
      </c>
      <c r="B207" s="56" t="s">
        <v>189</v>
      </c>
      <c r="C207" s="58" t="s">
        <v>44</v>
      </c>
      <c r="D207" s="68">
        <v>44377</v>
      </c>
      <c r="E207" s="58" t="s">
        <v>149</v>
      </c>
      <c r="F207" s="69">
        <v>2.5454545454545455E-2</v>
      </c>
      <c r="G207" s="58"/>
    </row>
    <row r="208" spans="1:7" ht="15.75" customHeight="1">
      <c r="A208" s="61" t="s">
        <v>184</v>
      </c>
      <c r="B208" s="56" t="s">
        <v>185</v>
      </c>
      <c r="C208" s="58" t="s">
        <v>60</v>
      </c>
      <c r="D208" s="68">
        <v>44377</v>
      </c>
      <c r="E208" s="58" t="s">
        <v>149</v>
      </c>
      <c r="F208" s="69">
        <v>3.7735849056603772E-2</v>
      </c>
      <c r="G208" s="58"/>
    </row>
    <row r="209" spans="1:7" ht="15.75" customHeight="1">
      <c r="A209" s="61" t="s">
        <v>275</v>
      </c>
      <c r="B209" s="56" t="s">
        <v>276</v>
      </c>
      <c r="C209" s="58" t="s">
        <v>84</v>
      </c>
      <c r="D209" s="68">
        <v>44377</v>
      </c>
      <c r="E209" s="58" t="s">
        <v>149</v>
      </c>
      <c r="F209" s="69">
        <v>0</v>
      </c>
      <c r="G209" s="58"/>
    </row>
    <row r="210" spans="1:7" ht="15.75" customHeight="1">
      <c r="A210" s="61" t="s">
        <v>190</v>
      </c>
      <c r="B210" s="56" t="s">
        <v>191</v>
      </c>
      <c r="C210" s="58" t="s">
        <v>15</v>
      </c>
      <c r="D210" s="68">
        <v>44377</v>
      </c>
      <c r="E210" s="58" t="s">
        <v>149</v>
      </c>
      <c r="F210" s="69">
        <v>2.2296544035674472E-2</v>
      </c>
      <c r="G210" s="58"/>
    </row>
    <row r="211" spans="1:7" ht="15.75" customHeight="1">
      <c r="A211" s="61" t="s">
        <v>252</v>
      </c>
      <c r="B211" s="56" t="s">
        <v>253</v>
      </c>
      <c r="C211" s="58" t="s">
        <v>71</v>
      </c>
      <c r="D211" s="68">
        <v>44377</v>
      </c>
      <c r="E211" s="58" t="s">
        <v>149</v>
      </c>
      <c r="F211" s="69">
        <v>0</v>
      </c>
      <c r="G211" s="58"/>
    </row>
    <row r="212" spans="1:7" ht="15.75" customHeight="1">
      <c r="A212" s="61" t="s">
        <v>277</v>
      </c>
      <c r="B212" s="56" t="s">
        <v>278</v>
      </c>
      <c r="C212" s="58" t="s">
        <v>86</v>
      </c>
      <c r="D212" s="68">
        <v>44377</v>
      </c>
      <c r="E212" s="58" t="s">
        <v>149</v>
      </c>
      <c r="F212" s="69">
        <v>0</v>
      </c>
      <c r="G212" s="58"/>
    </row>
    <row r="213" spans="1:7" ht="15.75" customHeight="1">
      <c r="A213" s="61" t="s">
        <v>195</v>
      </c>
      <c r="B213" s="56" t="s">
        <v>196</v>
      </c>
      <c r="C213" s="58" t="s">
        <v>17</v>
      </c>
      <c r="D213" s="68">
        <v>44377</v>
      </c>
      <c r="E213" s="58" t="s">
        <v>149</v>
      </c>
      <c r="F213" s="69">
        <v>1.7777777777777778E-2</v>
      </c>
      <c r="G213" s="58"/>
    </row>
    <row r="214" spans="1:7" ht="15.75" customHeight="1">
      <c r="A214" s="61" t="s">
        <v>197</v>
      </c>
      <c r="B214" s="56" t="s">
        <v>198</v>
      </c>
      <c r="C214" s="58" t="s">
        <v>18</v>
      </c>
      <c r="D214" s="68">
        <v>44377</v>
      </c>
      <c r="E214" s="58" t="s">
        <v>149</v>
      </c>
      <c r="F214" s="69">
        <v>2.7420736932305057E-2</v>
      </c>
      <c r="G214" s="58"/>
    </row>
    <row r="215" spans="1:7" ht="15.75" customHeight="1">
      <c r="A215" s="61" t="s">
        <v>204</v>
      </c>
      <c r="B215" s="56" t="s">
        <v>205</v>
      </c>
      <c r="C215" s="58" t="s">
        <v>21</v>
      </c>
      <c r="D215" s="68">
        <v>44377</v>
      </c>
      <c r="E215" s="58" t="s">
        <v>149</v>
      </c>
      <c r="F215" s="69">
        <v>0.24</v>
      </c>
      <c r="G215" s="58"/>
    </row>
    <row r="216" spans="1:7" ht="15.75" customHeight="1">
      <c r="A216" s="61" t="s">
        <v>199</v>
      </c>
      <c r="B216" s="56" t="s">
        <v>200</v>
      </c>
      <c r="C216" s="58" t="s">
        <v>19</v>
      </c>
      <c r="D216" s="68">
        <v>44377</v>
      </c>
      <c r="E216" s="58" t="s">
        <v>149</v>
      </c>
      <c r="F216" s="69">
        <v>3.1413612565445025E-2</v>
      </c>
      <c r="G216" s="58"/>
    </row>
    <row r="217" spans="1:7" ht="15.75" customHeight="1">
      <c r="A217" s="61" t="s">
        <v>201</v>
      </c>
      <c r="B217" s="56" t="s">
        <v>45</v>
      </c>
      <c r="C217" s="58" t="s">
        <v>45</v>
      </c>
      <c r="D217" s="68">
        <v>44377</v>
      </c>
      <c r="E217" s="58" t="s">
        <v>149</v>
      </c>
      <c r="F217" s="69">
        <v>0</v>
      </c>
      <c r="G217" s="58"/>
    </row>
    <row r="218" spans="1:7" ht="15.75" customHeight="1">
      <c r="A218" s="61" t="s">
        <v>163</v>
      </c>
      <c r="B218" s="56" t="s">
        <v>11</v>
      </c>
      <c r="C218" s="58" t="s">
        <v>11</v>
      </c>
      <c r="D218" s="68">
        <v>44377</v>
      </c>
      <c r="E218" s="58" t="s">
        <v>149</v>
      </c>
      <c r="F218" s="69">
        <v>3.0128489144882586E-2</v>
      </c>
      <c r="G218" s="58"/>
    </row>
    <row r="219" spans="1:7" ht="15.75" customHeight="1">
      <c r="A219" s="61" t="s">
        <v>209</v>
      </c>
      <c r="B219" s="56" t="s">
        <v>210</v>
      </c>
      <c r="C219" s="58" t="s">
        <v>23</v>
      </c>
      <c r="D219" s="68">
        <v>44377</v>
      </c>
      <c r="E219" s="58" t="s">
        <v>149</v>
      </c>
      <c r="F219" s="69">
        <v>5.5172413793103448E-2</v>
      </c>
      <c r="G219" s="58"/>
    </row>
    <row r="220" spans="1:7" ht="15.75" customHeight="1">
      <c r="A220" s="61" t="s">
        <v>157</v>
      </c>
      <c r="B220" s="56" t="s">
        <v>158</v>
      </c>
      <c r="C220" s="58" t="s">
        <v>51</v>
      </c>
      <c r="D220" s="68">
        <v>44377</v>
      </c>
      <c r="E220" s="58" t="s">
        <v>149</v>
      </c>
      <c r="F220" s="69">
        <v>0</v>
      </c>
      <c r="G220" s="58"/>
    </row>
    <row r="221" spans="1:7" ht="15.75" customHeight="1">
      <c r="A221" s="61" t="s">
        <v>206</v>
      </c>
      <c r="B221" s="56" t="s">
        <v>63</v>
      </c>
      <c r="C221" s="58" t="s">
        <v>63</v>
      </c>
      <c r="D221" s="68">
        <v>44377</v>
      </c>
      <c r="E221" s="58" t="s">
        <v>149</v>
      </c>
      <c r="F221" s="69">
        <v>0</v>
      </c>
      <c r="G221" s="58"/>
    </row>
    <row r="222" spans="1:7" ht="15.75" customHeight="1">
      <c r="A222" s="61" t="s">
        <v>207</v>
      </c>
      <c r="B222" s="56" t="s">
        <v>208</v>
      </c>
      <c r="C222" s="58" t="s">
        <v>22</v>
      </c>
      <c r="D222" s="68">
        <v>44377</v>
      </c>
      <c r="E222" s="58" t="s">
        <v>149</v>
      </c>
      <c r="F222" s="69">
        <v>0.1</v>
      </c>
      <c r="G222" s="58"/>
    </row>
    <row r="223" spans="1:7" ht="15.75" customHeight="1">
      <c r="A223" s="61" t="s">
        <v>202</v>
      </c>
      <c r="B223" s="56" t="s">
        <v>203</v>
      </c>
      <c r="C223" s="58" t="s">
        <v>20</v>
      </c>
      <c r="D223" s="68">
        <v>44377</v>
      </c>
      <c r="E223" s="58" t="s">
        <v>149</v>
      </c>
      <c r="F223" s="69">
        <v>2.5552486187845305E-2</v>
      </c>
      <c r="G223" s="58"/>
    </row>
    <row r="224" spans="1:7" ht="15.75" customHeight="1">
      <c r="A224" s="61" t="s">
        <v>164</v>
      </c>
      <c r="B224" s="56" t="s">
        <v>52</v>
      </c>
      <c r="C224" s="58" t="s">
        <v>52</v>
      </c>
      <c r="D224" s="68">
        <v>44377</v>
      </c>
      <c r="E224" s="58" t="s">
        <v>149</v>
      </c>
      <c r="F224" s="69">
        <v>0</v>
      </c>
      <c r="G224" s="58"/>
    </row>
    <row r="225" spans="1:7" ht="15.75" customHeight="1">
      <c r="A225" s="61" t="s">
        <v>211</v>
      </c>
      <c r="B225" s="56" t="s">
        <v>24</v>
      </c>
      <c r="C225" s="58" t="s">
        <v>24</v>
      </c>
      <c r="D225" s="68">
        <v>44377</v>
      </c>
      <c r="E225" s="58" t="s">
        <v>149</v>
      </c>
      <c r="F225" s="69">
        <v>3.007518796992481E-2</v>
      </c>
      <c r="G225" s="58"/>
    </row>
    <row r="226" spans="1:7" ht="15.75" customHeight="1">
      <c r="A226" s="61" t="s">
        <v>212</v>
      </c>
      <c r="B226" s="56" t="s">
        <v>213</v>
      </c>
      <c r="C226" s="58" t="s">
        <v>25</v>
      </c>
      <c r="D226" s="68">
        <v>44377</v>
      </c>
      <c r="E226" s="58" t="s">
        <v>149</v>
      </c>
      <c r="F226" s="69">
        <v>3.7313432835820892E-2</v>
      </c>
      <c r="G226" s="58"/>
    </row>
    <row r="227" spans="1:7" ht="15.75" customHeight="1">
      <c r="A227" s="61" t="s">
        <v>179</v>
      </c>
      <c r="B227" s="56" t="s">
        <v>57</v>
      </c>
      <c r="C227" s="58" t="s">
        <v>57</v>
      </c>
      <c r="D227" s="68">
        <v>44377</v>
      </c>
      <c r="E227" s="58" t="s">
        <v>149</v>
      </c>
      <c r="F227" s="69">
        <v>0</v>
      </c>
      <c r="G227" s="58"/>
    </row>
    <row r="228" spans="1:7" ht="15.75" customHeight="1">
      <c r="A228" s="61" t="s">
        <v>238</v>
      </c>
      <c r="B228" s="56" t="s">
        <v>239</v>
      </c>
      <c r="C228" s="58" t="s">
        <v>34</v>
      </c>
      <c r="D228" s="68">
        <v>44377</v>
      </c>
      <c r="E228" s="58" t="s">
        <v>149</v>
      </c>
      <c r="F228" s="69">
        <v>3.1578947368421054E-2</v>
      </c>
      <c r="G228" s="58"/>
    </row>
    <row r="229" spans="1:7" ht="15.75" customHeight="1">
      <c r="A229" s="61" t="s">
        <v>216</v>
      </c>
      <c r="B229" s="56" t="s">
        <v>217</v>
      </c>
      <c r="C229" s="58" t="s">
        <v>27</v>
      </c>
      <c r="D229" s="68">
        <v>44377</v>
      </c>
      <c r="E229" s="58" t="s">
        <v>149</v>
      </c>
      <c r="F229" s="69">
        <v>0</v>
      </c>
      <c r="G229" s="58"/>
    </row>
    <row r="230" spans="1:7" ht="15.75" customHeight="1">
      <c r="A230" s="61" t="s">
        <v>218</v>
      </c>
      <c r="B230" s="56" t="s">
        <v>28</v>
      </c>
      <c r="C230" s="58" t="s">
        <v>28</v>
      </c>
      <c r="D230" s="68">
        <v>44377</v>
      </c>
      <c r="E230" s="58" t="s">
        <v>149</v>
      </c>
      <c r="F230" s="69">
        <v>2.2598870056497175E-2</v>
      </c>
      <c r="G230" s="58"/>
    </row>
    <row r="231" spans="1:7" ht="15.75" customHeight="1">
      <c r="A231" s="61" t="s">
        <v>220</v>
      </c>
      <c r="B231" s="56" t="s">
        <v>221</v>
      </c>
      <c r="C231" s="58" t="s">
        <v>29</v>
      </c>
      <c r="D231" s="68">
        <v>44377</v>
      </c>
      <c r="E231" s="58" t="s">
        <v>149</v>
      </c>
      <c r="F231" s="69">
        <v>4.7835990888382689E-2</v>
      </c>
      <c r="G231" s="58"/>
    </row>
    <row r="232" spans="1:7" ht="15.75" customHeight="1">
      <c r="A232" s="61" t="s">
        <v>219</v>
      </c>
      <c r="B232" s="56" t="s">
        <v>64</v>
      </c>
      <c r="C232" s="58" t="s">
        <v>64</v>
      </c>
      <c r="D232" s="68">
        <v>44377</v>
      </c>
      <c r="E232" s="58" t="s">
        <v>149</v>
      </c>
      <c r="F232" s="69">
        <v>2.0202020202020204E-2</v>
      </c>
      <c r="G232" s="58"/>
    </row>
    <row r="233" spans="1:7" ht="15.75" customHeight="1">
      <c r="A233" s="61" t="s">
        <v>222</v>
      </c>
      <c r="B233" s="56" t="s">
        <v>46</v>
      </c>
      <c r="C233" s="58" t="s">
        <v>46</v>
      </c>
      <c r="D233" s="68">
        <v>44377</v>
      </c>
      <c r="E233" s="58" t="s">
        <v>149</v>
      </c>
      <c r="F233" s="69">
        <v>0</v>
      </c>
      <c r="G233" s="58"/>
    </row>
    <row r="234" spans="1:7" ht="15.75" customHeight="1">
      <c r="A234" s="61" t="s">
        <v>279</v>
      </c>
      <c r="B234" s="56" t="s">
        <v>88</v>
      </c>
      <c r="C234" s="58" t="s">
        <v>88</v>
      </c>
      <c r="D234" s="68">
        <v>44377</v>
      </c>
      <c r="E234" s="58" t="s">
        <v>149</v>
      </c>
      <c r="F234" s="69">
        <v>0</v>
      </c>
      <c r="G234" s="58"/>
    </row>
    <row r="235" spans="1:7" ht="15.75" customHeight="1">
      <c r="A235" s="61" t="s">
        <v>280</v>
      </c>
      <c r="B235" s="56" t="s">
        <v>89</v>
      </c>
      <c r="C235" s="58" t="s">
        <v>89</v>
      </c>
      <c r="D235" s="68">
        <v>44377</v>
      </c>
      <c r="E235" s="58" t="s">
        <v>149</v>
      </c>
      <c r="F235" s="69">
        <v>0</v>
      </c>
      <c r="G235" s="58"/>
    </row>
    <row r="236" spans="1:7" ht="15.75" customHeight="1">
      <c r="A236" s="61" t="s">
        <v>281</v>
      </c>
      <c r="B236" s="56" t="s">
        <v>282</v>
      </c>
      <c r="C236" s="58" t="s">
        <v>91</v>
      </c>
      <c r="D236" s="68">
        <v>44377</v>
      </c>
      <c r="E236" s="58" t="s">
        <v>149</v>
      </c>
      <c r="F236" s="69">
        <v>0</v>
      </c>
      <c r="G236" s="58"/>
    </row>
    <row r="237" spans="1:7" ht="15.75" customHeight="1">
      <c r="A237" s="61" t="s">
        <v>283</v>
      </c>
      <c r="B237" s="56" t="s">
        <v>90</v>
      </c>
      <c r="C237" s="58" t="s">
        <v>90</v>
      </c>
      <c r="D237" s="68">
        <v>44377</v>
      </c>
      <c r="E237" s="58" t="s">
        <v>149</v>
      </c>
      <c r="F237" s="69">
        <v>0</v>
      </c>
      <c r="G237" s="58"/>
    </row>
    <row r="238" spans="1:7" ht="15.75" customHeight="1">
      <c r="A238" s="61" t="s">
        <v>284</v>
      </c>
      <c r="B238" s="56" t="s">
        <v>285</v>
      </c>
      <c r="C238" s="58" t="s">
        <v>94</v>
      </c>
      <c r="D238" s="68">
        <v>44377</v>
      </c>
      <c r="E238" s="58" t="s">
        <v>149</v>
      </c>
      <c r="F238" s="69">
        <v>0.5</v>
      </c>
      <c r="G238" s="58"/>
    </row>
    <row r="239" spans="1:7" ht="15.75" customHeight="1">
      <c r="A239" s="61" t="s">
        <v>286</v>
      </c>
      <c r="B239" s="56" t="s">
        <v>287</v>
      </c>
      <c r="C239" s="58" t="s">
        <v>95</v>
      </c>
      <c r="D239" s="68">
        <v>44377</v>
      </c>
      <c r="E239" s="58" t="s">
        <v>149</v>
      </c>
      <c r="F239" s="69">
        <v>0.125</v>
      </c>
      <c r="G239" s="58"/>
    </row>
    <row r="240" spans="1:7" ht="15.75" customHeight="1">
      <c r="A240" s="61" t="s">
        <v>288</v>
      </c>
      <c r="B240" s="56" t="s">
        <v>289</v>
      </c>
      <c r="C240" s="58" t="s">
        <v>92</v>
      </c>
      <c r="D240" s="68">
        <v>44377</v>
      </c>
      <c r="E240" s="58" t="s">
        <v>149</v>
      </c>
      <c r="F240" s="69">
        <v>0</v>
      </c>
      <c r="G240" s="58"/>
    </row>
    <row r="241" spans="1:7" ht="15.75" customHeight="1">
      <c r="A241" s="61" t="s">
        <v>290</v>
      </c>
      <c r="B241" s="56" t="s">
        <v>100</v>
      </c>
      <c r="C241" s="58" t="s">
        <v>100</v>
      </c>
      <c r="D241" s="68">
        <v>44377</v>
      </c>
      <c r="E241" s="58" t="s">
        <v>149</v>
      </c>
      <c r="F241" s="69">
        <v>0</v>
      </c>
      <c r="G241" s="58"/>
    </row>
    <row r="242" spans="1:7" ht="15.75" customHeight="1">
      <c r="A242" s="61" t="s">
        <v>291</v>
      </c>
      <c r="B242" s="56" t="s">
        <v>96</v>
      </c>
      <c r="C242" s="58" t="s">
        <v>96</v>
      </c>
      <c r="D242" s="68">
        <v>44377</v>
      </c>
      <c r="E242" s="58" t="s">
        <v>149</v>
      </c>
      <c r="F242" s="69">
        <v>0</v>
      </c>
      <c r="G242" s="58"/>
    </row>
    <row r="243" spans="1:7" ht="15.75" customHeight="1">
      <c r="A243" s="61" t="s">
        <v>292</v>
      </c>
      <c r="B243" s="56" t="s">
        <v>293</v>
      </c>
      <c r="C243" s="58" t="s">
        <v>99</v>
      </c>
      <c r="D243" s="68">
        <v>44377</v>
      </c>
      <c r="E243" s="58" t="s">
        <v>149</v>
      </c>
      <c r="F243" s="69">
        <v>0.22222222222222221</v>
      </c>
      <c r="G243" s="58"/>
    </row>
    <row r="244" spans="1:7" ht="15.75" customHeight="1">
      <c r="A244" s="61" t="s">
        <v>228</v>
      </c>
      <c r="B244" s="56" t="s">
        <v>68</v>
      </c>
      <c r="C244" s="58" t="s">
        <v>68</v>
      </c>
      <c r="D244" s="68">
        <v>44377</v>
      </c>
      <c r="E244" s="58" t="s">
        <v>149</v>
      </c>
      <c r="F244" s="69">
        <v>0.19047619047619047</v>
      </c>
      <c r="G244" s="58"/>
    </row>
    <row r="245" spans="1:7" ht="15.75" customHeight="1">
      <c r="A245" s="61" t="s">
        <v>227</v>
      </c>
      <c r="B245" s="56" t="s">
        <v>67</v>
      </c>
      <c r="C245" s="58" t="s">
        <v>67</v>
      </c>
      <c r="D245" s="68">
        <v>44377</v>
      </c>
      <c r="E245" s="58" t="s">
        <v>149</v>
      </c>
      <c r="F245" s="69">
        <v>5.3763440860215055E-2</v>
      </c>
      <c r="G245" s="58"/>
    </row>
    <row r="246" spans="1:7" ht="15.75" customHeight="1">
      <c r="A246" s="61" t="s">
        <v>225</v>
      </c>
      <c r="B246" s="56" t="s">
        <v>226</v>
      </c>
      <c r="C246" s="58" t="s">
        <v>66</v>
      </c>
      <c r="D246" s="68">
        <v>44377</v>
      </c>
      <c r="E246" s="58" t="s">
        <v>149</v>
      </c>
      <c r="F246" s="69">
        <v>0.08</v>
      </c>
      <c r="G246" s="58"/>
    </row>
    <row r="247" spans="1:7" ht="15.75" customHeight="1">
      <c r="A247" s="61" t="s">
        <v>317</v>
      </c>
      <c r="B247" s="56" t="s">
        <v>318</v>
      </c>
      <c r="C247" s="58" t="s">
        <v>98</v>
      </c>
      <c r="D247" s="68">
        <v>44377</v>
      </c>
      <c r="E247" s="58" t="s">
        <v>149</v>
      </c>
      <c r="F247" s="69">
        <v>0</v>
      </c>
      <c r="G247" s="58"/>
    </row>
    <row r="248" spans="1:7" ht="15.75" customHeight="1">
      <c r="A248" s="61" t="s">
        <v>192</v>
      </c>
      <c r="B248" s="56" t="s">
        <v>193</v>
      </c>
      <c r="C248" s="58" t="s">
        <v>61</v>
      </c>
      <c r="D248" s="68">
        <v>44377</v>
      </c>
      <c r="E248" s="58" t="s">
        <v>149</v>
      </c>
      <c r="F248" s="69">
        <v>0</v>
      </c>
      <c r="G248" s="58"/>
    </row>
    <row r="249" spans="1:7" ht="15.75" customHeight="1">
      <c r="A249" s="61" t="s">
        <v>240</v>
      </c>
      <c r="B249" s="56" t="s">
        <v>241</v>
      </c>
      <c r="C249" s="58" t="s">
        <v>35</v>
      </c>
      <c r="D249" s="68">
        <v>44377</v>
      </c>
      <c r="E249" s="58" t="s">
        <v>149</v>
      </c>
      <c r="F249" s="69">
        <v>2.2935779816513763E-2</v>
      </c>
      <c r="G249" s="58"/>
    </row>
    <row r="250" spans="1:7" ht="15.75" customHeight="1">
      <c r="A250" s="61" t="s">
        <v>294</v>
      </c>
      <c r="B250" s="56" t="s">
        <v>295</v>
      </c>
      <c r="C250" s="58" t="s">
        <v>97</v>
      </c>
      <c r="D250" s="68">
        <v>44377</v>
      </c>
      <c r="E250" s="58" t="s">
        <v>149</v>
      </c>
      <c r="F250" s="69">
        <v>0</v>
      </c>
      <c r="G250" s="58"/>
    </row>
    <row r="251" spans="1:7" ht="15.75" customHeight="1">
      <c r="A251" s="61" t="s">
        <v>296</v>
      </c>
      <c r="B251" s="56" t="s">
        <v>297</v>
      </c>
      <c r="C251" s="58" t="s">
        <v>101</v>
      </c>
      <c r="D251" s="68">
        <v>44377</v>
      </c>
      <c r="E251" s="58" t="s">
        <v>149</v>
      </c>
      <c r="F251" s="69">
        <v>0</v>
      </c>
      <c r="G251" s="58"/>
    </row>
    <row r="252" spans="1:7" ht="15.75" customHeight="1">
      <c r="A252" s="61" t="s">
        <v>298</v>
      </c>
      <c r="B252" s="56" t="s">
        <v>299</v>
      </c>
      <c r="C252" s="58" t="s">
        <v>103</v>
      </c>
      <c r="D252" s="68">
        <v>44377</v>
      </c>
      <c r="E252" s="58" t="s">
        <v>149</v>
      </c>
      <c r="F252" s="69">
        <v>0</v>
      </c>
      <c r="G252" s="58"/>
    </row>
    <row r="253" spans="1:7" ht="15.75" customHeight="1">
      <c r="A253" s="61" t="s">
        <v>231</v>
      </c>
      <c r="B253" s="56" t="s">
        <v>232</v>
      </c>
      <c r="C253" s="58" t="s">
        <v>30</v>
      </c>
      <c r="D253" s="68">
        <v>44377</v>
      </c>
      <c r="E253" s="58" t="s">
        <v>149</v>
      </c>
      <c r="F253" s="69">
        <v>0</v>
      </c>
      <c r="G253" s="58"/>
    </row>
    <row r="254" spans="1:7" ht="15.75" customHeight="1">
      <c r="A254" s="61" t="s">
        <v>233</v>
      </c>
      <c r="B254" s="56" t="s">
        <v>31</v>
      </c>
      <c r="C254" s="58" t="s">
        <v>31</v>
      </c>
      <c r="D254" s="68">
        <v>44377</v>
      </c>
      <c r="E254" s="58" t="s">
        <v>149</v>
      </c>
      <c r="F254" s="69">
        <v>2.9268292682926831E-2</v>
      </c>
      <c r="G254" s="58"/>
    </row>
    <row r="255" spans="1:7" ht="15.75" customHeight="1">
      <c r="A255" s="61" t="s">
        <v>229</v>
      </c>
      <c r="B255" s="56" t="s">
        <v>230</v>
      </c>
      <c r="C255" s="58" t="s">
        <v>69</v>
      </c>
      <c r="D255" s="68">
        <v>44377</v>
      </c>
      <c r="E255" s="58" t="s">
        <v>149</v>
      </c>
      <c r="F255" s="69">
        <v>1.5151515151515152E-2</v>
      </c>
      <c r="G255" s="58"/>
    </row>
    <row r="256" spans="1:7" ht="15.75" customHeight="1">
      <c r="A256" s="61" t="s">
        <v>165</v>
      </c>
      <c r="B256" s="56" t="s">
        <v>166</v>
      </c>
      <c r="C256" s="58" t="s">
        <v>53</v>
      </c>
      <c r="D256" s="68">
        <v>44377</v>
      </c>
      <c r="E256" s="58" t="s">
        <v>149</v>
      </c>
      <c r="F256" s="69">
        <v>3.695150115473441E-2</v>
      </c>
      <c r="G256" s="58"/>
    </row>
    <row r="257" spans="1:7" ht="15.75" customHeight="1">
      <c r="A257" s="61" t="s">
        <v>234</v>
      </c>
      <c r="B257" s="56" t="s">
        <v>235</v>
      </c>
      <c r="C257" s="58" t="s">
        <v>32</v>
      </c>
      <c r="D257" s="68">
        <v>44377</v>
      </c>
      <c r="E257" s="58" t="s">
        <v>149</v>
      </c>
      <c r="F257" s="69">
        <v>1.5873015873015872E-2</v>
      </c>
      <c r="G257" s="58"/>
    </row>
    <row r="258" spans="1:7" ht="15.75" customHeight="1">
      <c r="A258" s="61" t="s">
        <v>236</v>
      </c>
      <c r="B258" s="56" t="s">
        <v>33</v>
      </c>
      <c r="C258" s="58" t="s">
        <v>33</v>
      </c>
      <c r="D258" s="68">
        <v>44377</v>
      </c>
      <c r="E258" s="58" t="s">
        <v>149</v>
      </c>
      <c r="F258" s="69">
        <v>0</v>
      </c>
      <c r="G258" s="58"/>
    </row>
    <row r="259" spans="1:7" ht="15.75" customHeight="1">
      <c r="A259" s="61" t="s">
        <v>237</v>
      </c>
      <c r="B259" s="56" t="s">
        <v>47</v>
      </c>
      <c r="C259" s="58" t="s">
        <v>47</v>
      </c>
      <c r="D259" s="68">
        <v>44377</v>
      </c>
      <c r="E259" s="58" t="s">
        <v>149</v>
      </c>
      <c r="F259" s="69">
        <v>1.6129032258064516E-2</v>
      </c>
      <c r="G259" s="58"/>
    </row>
    <row r="260" spans="1:7" ht="15.75" customHeight="1">
      <c r="A260" s="61" t="s">
        <v>303</v>
      </c>
      <c r="B260" s="56" t="s">
        <v>304</v>
      </c>
      <c r="C260" s="58" t="s">
        <v>102</v>
      </c>
      <c r="D260" s="68">
        <v>44377</v>
      </c>
      <c r="E260" s="58" t="s">
        <v>149</v>
      </c>
      <c r="F260" s="69">
        <v>0</v>
      </c>
      <c r="G260" s="58"/>
    </row>
    <row r="261" spans="1:7" ht="15.75" customHeight="1">
      <c r="A261" s="61" t="s">
        <v>242</v>
      </c>
      <c r="B261" s="56" t="s">
        <v>243</v>
      </c>
      <c r="C261" s="58" t="s">
        <v>70</v>
      </c>
      <c r="D261" s="68">
        <v>44377</v>
      </c>
      <c r="E261" s="58" t="s">
        <v>149</v>
      </c>
      <c r="F261" s="69">
        <v>5.7142857142857141E-2</v>
      </c>
      <c r="G261" s="58"/>
    </row>
    <row r="262" spans="1:7" ht="15.75" customHeight="1">
      <c r="A262" s="61" t="s">
        <v>244</v>
      </c>
      <c r="B262" s="56" t="s">
        <v>245</v>
      </c>
      <c r="C262" s="58" t="s">
        <v>36</v>
      </c>
      <c r="D262" s="68">
        <v>44377</v>
      </c>
      <c r="E262" s="58" t="s">
        <v>149</v>
      </c>
      <c r="F262" s="69">
        <v>0</v>
      </c>
      <c r="G262" s="58"/>
    </row>
    <row r="263" spans="1:7" ht="15.75" customHeight="1">
      <c r="A263" s="61" t="s">
        <v>248</v>
      </c>
      <c r="B263" s="56" t="s">
        <v>249</v>
      </c>
      <c r="C263" s="58" t="s">
        <v>48</v>
      </c>
      <c r="D263" s="68">
        <v>44377</v>
      </c>
      <c r="E263" s="58" t="s">
        <v>149</v>
      </c>
      <c r="F263" s="69">
        <v>0</v>
      </c>
      <c r="G263" s="58"/>
    </row>
    <row r="264" spans="1:7" ht="15.75" customHeight="1">
      <c r="A264" s="61" t="s">
        <v>305</v>
      </c>
      <c r="B264" s="56" t="s">
        <v>306</v>
      </c>
      <c r="C264" s="58" t="s">
        <v>104</v>
      </c>
      <c r="D264" s="68">
        <v>44377</v>
      </c>
      <c r="E264" s="58" t="s">
        <v>149</v>
      </c>
      <c r="F264" s="69">
        <v>0</v>
      </c>
      <c r="G264" s="58"/>
    </row>
    <row r="265" spans="1:7" ht="15.75" customHeight="1">
      <c r="A265" s="61" t="s">
        <v>307</v>
      </c>
      <c r="B265" s="56" t="s">
        <v>308</v>
      </c>
      <c r="C265" s="58" t="s">
        <v>74</v>
      </c>
      <c r="D265" s="68">
        <v>44377</v>
      </c>
      <c r="E265" s="58" t="s">
        <v>149</v>
      </c>
      <c r="F265" s="69">
        <v>0</v>
      </c>
      <c r="G265" s="58"/>
    </row>
    <row r="266" spans="1:7" ht="15.75" customHeight="1">
      <c r="A266" s="61" t="s">
        <v>250</v>
      </c>
      <c r="B266" s="56" t="s">
        <v>38</v>
      </c>
      <c r="C266" s="58" t="s">
        <v>38</v>
      </c>
      <c r="D266" s="68">
        <v>44377</v>
      </c>
      <c r="E266" s="58" t="s">
        <v>149</v>
      </c>
      <c r="F266" s="69">
        <v>1.167883211678832E-2</v>
      </c>
      <c r="G266" s="58"/>
    </row>
    <row r="267" spans="1:7" ht="15.75" customHeight="1">
      <c r="A267" s="61" t="s">
        <v>309</v>
      </c>
      <c r="B267" s="56" t="s">
        <v>310</v>
      </c>
      <c r="C267" s="58" t="s">
        <v>105</v>
      </c>
      <c r="D267" s="68">
        <v>44377</v>
      </c>
      <c r="E267" s="58" t="s">
        <v>149</v>
      </c>
      <c r="F267" s="69">
        <v>0</v>
      </c>
      <c r="G267" s="58"/>
    </row>
    <row r="268" spans="1:7" ht="15.75" customHeight="1">
      <c r="A268" s="61" t="s">
        <v>251</v>
      </c>
      <c r="B268" s="56" t="s">
        <v>39</v>
      </c>
      <c r="C268" s="58" t="s">
        <v>39</v>
      </c>
      <c r="D268" s="68">
        <v>44377</v>
      </c>
      <c r="E268" s="58" t="s">
        <v>149</v>
      </c>
      <c r="F268" s="69">
        <v>3.5608308605341248E-2</v>
      </c>
      <c r="G268" s="58"/>
    </row>
    <row r="269" spans="1:7" ht="15.75" customHeight="1">
      <c r="A269" s="61" t="s">
        <v>155</v>
      </c>
      <c r="B269" s="56" t="s">
        <v>156</v>
      </c>
      <c r="C269" s="58" t="s">
        <v>50</v>
      </c>
      <c r="D269" s="68">
        <v>44377</v>
      </c>
      <c r="E269" s="58" t="s">
        <v>132</v>
      </c>
      <c r="F269" s="69">
        <v>0</v>
      </c>
      <c r="G269" s="58"/>
    </row>
    <row r="270" spans="1:7" ht="15.75" customHeight="1">
      <c r="A270" s="61" t="s">
        <v>159</v>
      </c>
      <c r="B270" s="56" t="s">
        <v>160</v>
      </c>
      <c r="C270" s="58" t="s">
        <v>9</v>
      </c>
      <c r="D270" s="68">
        <v>44377</v>
      </c>
      <c r="E270" s="58" t="s">
        <v>132</v>
      </c>
      <c r="F270" s="69">
        <v>2.1186440677966102E-3</v>
      </c>
      <c r="G270" s="58"/>
    </row>
    <row r="271" spans="1:7" ht="15.75" customHeight="1">
      <c r="A271" s="61" t="s">
        <v>167</v>
      </c>
      <c r="B271" s="56" t="s">
        <v>42</v>
      </c>
      <c r="C271" s="58" t="s">
        <v>42</v>
      </c>
      <c r="D271" s="68">
        <v>44377</v>
      </c>
      <c r="E271" s="58" t="s">
        <v>132</v>
      </c>
      <c r="F271" s="69">
        <v>1.9351717464925011E-3</v>
      </c>
      <c r="G271" s="58"/>
    </row>
    <row r="272" spans="1:7" ht="15.75" customHeight="1">
      <c r="A272" s="61" t="s">
        <v>161</v>
      </c>
      <c r="B272" s="56" t="s">
        <v>162</v>
      </c>
      <c r="C272" s="58" t="s">
        <v>10</v>
      </c>
      <c r="D272" s="68">
        <v>44377</v>
      </c>
      <c r="E272" s="58" t="s">
        <v>132</v>
      </c>
      <c r="F272" s="69">
        <v>5.859375E-2</v>
      </c>
      <c r="G272" s="58"/>
    </row>
    <row r="273" spans="1:7" ht="15.75" customHeight="1">
      <c r="A273" s="61" t="s">
        <v>256</v>
      </c>
      <c r="B273" s="56" t="s">
        <v>76</v>
      </c>
      <c r="C273" s="58" t="s">
        <v>76</v>
      </c>
      <c r="D273" s="68">
        <v>44377</v>
      </c>
      <c r="E273" s="58" t="s">
        <v>132</v>
      </c>
      <c r="F273" s="69">
        <v>0</v>
      </c>
      <c r="G273" s="58"/>
    </row>
    <row r="274" spans="1:7" ht="15.75" customHeight="1">
      <c r="A274" s="61" t="s">
        <v>257</v>
      </c>
      <c r="B274" s="56" t="s">
        <v>258</v>
      </c>
      <c r="C274" s="58" t="s">
        <v>75</v>
      </c>
      <c r="D274" s="68">
        <v>44377</v>
      </c>
      <c r="E274" s="58" t="s">
        <v>132</v>
      </c>
      <c r="F274" s="69">
        <v>0</v>
      </c>
      <c r="G274" s="58"/>
    </row>
    <row r="275" spans="1:7" ht="15.75" customHeight="1">
      <c r="A275" s="61" t="s">
        <v>259</v>
      </c>
      <c r="B275" s="56" t="s">
        <v>260</v>
      </c>
      <c r="C275" s="58" t="s">
        <v>77</v>
      </c>
      <c r="D275" s="68">
        <v>44377</v>
      </c>
      <c r="E275" s="58" t="s">
        <v>132</v>
      </c>
      <c r="F275" s="69">
        <v>0</v>
      </c>
      <c r="G275" s="58"/>
    </row>
    <row r="276" spans="1:7" ht="15.75" customHeight="1">
      <c r="A276" s="61" t="s">
        <v>261</v>
      </c>
      <c r="B276" s="56" t="s">
        <v>262</v>
      </c>
      <c r="C276" s="58" t="s">
        <v>79</v>
      </c>
      <c r="D276" s="68">
        <v>44377</v>
      </c>
      <c r="E276" s="58" t="s">
        <v>132</v>
      </c>
      <c r="F276" s="69">
        <v>0</v>
      </c>
      <c r="G276" s="58"/>
    </row>
    <row r="277" spans="1:7" ht="15.75" customHeight="1">
      <c r="A277" s="61" t="s">
        <v>263</v>
      </c>
      <c r="B277" s="56" t="s">
        <v>264</v>
      </c>
      <c r="C277" s="58" t="s">
        <v>85</v>
      </c>
      <c r="D277" s="68">
        <v>44377</v>
      </c>
      <c r="E277" s="58" t="s">
        <v>132</v>
      </c>
      <c r="F277" s="69">
        <v>0</v>
      </c>
      <c r="G277" s="58"/>
    </row>
    <row r="278" spans="1:7" ht="15.75" customHeight="1">
      <c r="A278" s="61" t="s">
        <v>168</v>
      </c>
      <c r="B278" s="56" t="s">
        <v>169</v>
      </c>
      <c r="C278" s="58" t="s">
        <v>54</v>
      </c>
      <c r="D278" s="68">
        <v>44377</v>
      </c>
      <c r="E278" s="58" t="s">
        <v>132</v>
      </c>
      <c r="F278" s="69">
        <v>0</v>
      </c>
      <c r="G278" s="58"/>
    </row>
    <row r="279" spans="1:7" ht="15.75" customHeight="1">
      <c r="A279" s="61" t="s">
        <v>223</v>
      </c>
      <c r="B279" s="56" t="s">
        <v>224</v>
      </c>
      <c r="C279" s="58" t="s">
        <v>65</v>
      </c>
      <c r="D279" s="68">
        <v>44377</v>
      </c>
      <c r="E279" s="58" t="s">
        <v>132</v>
      </c>
      <c r="F279" s="69">
        <v>0</v>
      </c>
      <c r="G279" s="58"/>
    </row>
    <row r="280" spans="1:7" ht="15.75" customHeight="1">
      <c r="A280" s="61" t="s">
        <v>177</v>
      </c>
      <c r="B280" s="56" t="s">
        <v>178</v>
      </c>
      <c r="C280" s="58" t="s">
        <v>56</v>
      </c>
      <c r="D280" s="68">
        <v>44377</v>
      </c>
      <c r="E280" s="58" t="s">
        <v>132</v>
      </c>
      <c r="F280" s="69">
        <v>5.7142857142857141E-2</v>
      </c>
      <c r="G280" s="58"/>
    </row>
    <row r="281" spans="1:7" ht="15.75" customHeight="1">
      <c r="A281" s="61" t="s">
        <v>174</v>
      </c>
      <c r="B281" s="56" t="s">
        <v>43</v>
      </c>
      <c r="C281" s="58" t="s">
        <v>43</v>
      </c>
      <c r="D281" s="68">
        <v>44377</v>
      </c>
      <c r="E281" s="58" t="s">
        <v>132</v>
      </c>
      <c r="F281" s="69">
        <v>1.2096774193548387E-2</v>
      </c>
      <c r="G281" s="58"/>
    </row>
    <row r="282" spans="1:7" ht="15.75" customHeight="1">
      <c r="A282" s="61" t="s">
        <v>182</v>
      </c>
      <c r="B282" s="56" t="s">
        <v>183</v>
      </c>
      <c r="C282" s="58" t="s">
        <v>59</v>
      </c>
      <c r="D282" s="68">
        <v>44377</v>
      </c>
      <c r="E282" s="58" t="s">
        <v>132</v>
      </c>
      <c r="F282" s="69">
        <v>0</v>
      </c>
      <c r="G282" s="58"/>
    </row>
    <row r="283" spans="1:7" ht="15.75" customHeight="1">
      <c r="A283" s="61" t="s">
        <v>265</v>
      </c>
      <c r="B283" s="56" t="s">
        <v>266</v>
      </c>
      <c r="C283" s="58" t="s">
        <v>80</v>
      </c>
      <c r="D283" s="68">
        <v>44377</v>
      </c>
      <c r="E283" s="58" t="s">
        <v>132</v>
      </c>
      <c r="F283" s="69">
        <v>0</v>
      </c>
      <c r="G283" s="58"/>
    </row>
    <row r="284" spans="1:7" ht="15.75" customHeight="1">
      <c r="A284" s="61" t="s">
        <v>172</v>
      </c>
      <c r="B284" s="56" t="s">
        <v>173</v>
      </c>
      <c r="C284" s="58" t="s">
        <v>12</v>
      </c>
      <c r="D284" s="68">
        <v>44377</v>
      </c>
      <c r="E284" s="58" t="s">
        <v>132</v>
      </c>
      <c r="F284" s="69">
        <v>1.8311664530305805E-3</v>
      </c>
      <c r="G284" s="58"/>
    </row>
    <row r="285" spans="1:7" ht="15.75" customHeight="1">
      <c r="A285" s="61" t="s">
        <v>194</v>
      </c>
      <c r="B285" s="56" t="s">
        <v>62</v>
      </c>
      <c r="C285" s="58" t="s">
        <v>62</v>
      </c>
      <c r="D285" s="68">
        <v>44377</v>
      </c>
      <c r="E285" s="58" t="s">
        <v>132</v>
      </c>
      <c r="F285" s="69">
        <v>0</v>
      </c>
      <c r="G285" s="58"/>
    </row>
    <row r="286" spans="1:7" ht="15.75" customHeight="1">
      <c r="A286" s="61" t="s">
        <v>170</v>
      </c>
      <c r="B286" s="56" t="s">
        <v>171</v>
      </c>
      <c r="C286" s="58" t="s">
        <v>55</v>
      </c>
      <c r="D286" s="68">
        <v>44377</v>
      </c>
      <c r="E286" s="58" t="s">
        <v>132</v>
      </c>
      <c r="F286" s="69">
        <v>0</v>
      </c>
      <c r="G286" s="58"/>
    </row>
    <row r="287" spans="1:7" ht="15.75" customHeight="1">
      <c r="A287" s="61" t="s">
        <v>175</v>
      </c>
      <c r="B287" s="56" t="s">
        <v>176</v>
      </c>
      <c r="C287" s="58" t="s">
        <v>13</v>
      </c>
      <c r="D287" s="68">
        <v>44377</v>
      </c>
      <c r="E287" s="58" t="s">
        <v>132</v>
      </c>
      <c r="F287" s="69">
        <v>2.3166917641607786E-3</v>
      </c>
      <c r="G287" s="58"/>
    </row>
    <row r="288" spans="1:7" ht="15.75" customHeight="1">
      <c r="A288" s="61" t="s">
        <v>186</v>
      </c>
      <c r="B288" s="56" t="s">
        <v>187</v>
      </c>
      <c r="C288" s="58" t="s">
        <v>14</v>
      </c>
      <c r="D288" s="68">
        <v>44377</v>
      </c>
      <c r="E288" s="58" t="s">
        <v>132</v>
      </c>
      <c r="F288" s="69">
        <v>3.5812496003069642E-3</v>
      </c>
      <c r="G288" s="58"/>
    </row>
    <row r="289" spans="1:7" ht="15.75" customHeight="1">
      <c r="A289" s="61" t="s">
        <v>180</v>
      </c>
      <c r="B289" s="56" t="s">
        <v>181</v>
      </c>
      <c r="C289" s="58" t="s">
        <v>58</v>
      </c>
      <c r="D289" s="68">
        <v>44377</v>
      </c>
      <c r="E289" s="58" t="s">
        <v>132</v>
      </c>
      <c r="F289" s="69">
        <v>0</v>
      </c>
      <c r="G289" s="58"/>
    </row>
    <row r="290" spans="1:7" ht="15.75" customHeight="1">
      <c r="A290" s="61" t="s">
        <v>214</v>
      </c>
      <c r="B290" s="56" t="s">
        <v>215</v>
      </c>
      <c r="C290" s="58" t="s">
        <v>26</v>
      </c>
      <c r="D290" s="68">
        <v>44377</v>
      </c>
      <c r="E290" s="58" t="s">
        <v>132</v>
      </c>
      <c r="F290" s="69">
        <v>0</v>
      </c>
      <c r="G290" s="58"/>
    </row>
    <row r="291" spans="1:7" ht="15.75" customHeight="1">
      <c r="A291" s="61" t="s">
        <v>267</v>
      </c>
      <c r="B291" s="56" t="s">
        <v>268</v>
      </c>
      <c r="C291" s="58" t="s">
        <v>93</v>
      </c>
      <c r="D291" s="68">
        <v>44377</v>
      </c>
      <c r="E291" s="58" t="s">
        <v>132</v>
      </c>
      <c r="F291" s="69">
        <v>0</v>
      </c>
      <c r="G291" s="58"/>
    </row>
    <row r="292" spans="1:7" ht="15.75" customHeight="1">
      <c r="A292" s="61" t="s">
        <v>246</v>
      </c>
      <c r="B292" s="56" t="s">
        <v>247</v>
      </c>
      <c r="C292" s="58" t="s">
        <v>37</v>
      </c>
      <c r="D292" s="68">
        <v>44377</v>
      </c>
      <c r="E292" s="58" t="s">
        <v>132</v>
      </c>
      <c r="F292" s="69">
        <v>3.5475508254877884E-3</v>
      </c>
      <c r="G292" s="58"/>
    </row>
    <row r="293" spans="1:7" ht="15.75" customHeight="1">
      <c r="A293" s="61" t="s">
        <v>269</v>
      </c>
      <c r="B293" s="56" t="s">
        <v>270</v>
      </c>
      <c r="C293" s="58" t="s">
        <v>82</v>
      </c>
      <c r="D293" s="68">
        <v>44377</v>
      </c>
      <c r="E293" s="58" t="s">
        <v>132</v>
      </c>
      <c r="F293" s="69">
        <v>0</v>
      </c>
      <c r="G293" s="58"/>
    </row>
    <row r="294" spans="1:7" ht="15.75" customHeight="1">
      <c r="A294" s="61" t="s">
        <v>271</v>
      </c>
      <c r="B294" s="56" t="s">
        <v>272</v>
      </c>
      <c r="C294" s="58" t="s">
        <v>83</v>
      </c>
      <c r="D294" s="68">
        <v>44377</v>
      </c>
      <c r="E294" s="58" t="s">
        <v>132</v>
      </c>
      <c r="F294" s="69">
        <v>0</v>
      </c>
      <c r="G294" s="58"/>
    </row>
    <row r="295" spans="1:7" ht="15.75" customHeight="1">
      <c r="A295" s="61" t="s">
        <v>273</v>
      </c>
      <c r="B295" s="56" t="s">
        <v>274</v>
      </c>
      <c r="C295" s="58" t="s">
        <v>81</v>
      </c>
      <c r="D295" s="68">
        <v>44377</v>
      </c>
      <c r="E295" s="58" t="s">
        <v>132</v>
      </c>
      <c r="F295" s="69">
        <v>0</v>
      </c>
      <c r="G295" s="58"/>
    </row>
    <row r="296" spans="1:7" ht="15.75" customHeight="1">
      <c r="A296" s="61" t="s">
        <v>188</v>
      </c>
      <c r="B296" s="56" t="s">
        <v>189</v>
      </c>
      <c r="C296" s="58" t="s">
        <v>44</v>
      </c>
      <c r="D296" s="68">
        <v>44377</v>
      </c>
      <c r="E296" s="58" t="s">
        <v>132</v>
      </c>
      <c r="F296" s="69">
        <v>7.2727272727272727E-3</v>
      </c>
      <c r="G296" s="58"/>
    </row>
    <row r="297" spans="1:7" ht="15.75" customHeight="1">
      <c r="A297" s="61" t="s">
        <v>184</v>
      </c>
      <c r="B297" s="56" t="s">
        <v>185</v>
      </c>
      <c r="C297" s="58" t="s">
        <v>60</v>
      </c>
      <c r="D297" s="68">
        <v>44377</v>
      </c>
      <c r="E297" s="58" t="s">
        <v>132</v>
      </c>
      <c r="F297" s="69">
        <v>0</v>
      </c>
      <c r="G297" s="58"/>
    </row>
    <row r="298" spans="1:7" ht="15.75" customHeight="1">
      <c r="A298" s="61" t="s">
        <v>275</v>
      </c>
      <c r="B298" s="56" t="s">
        <v>276</v>
      </c>
      <c r="C298" s="58" t="s">
        <v>84</v>
      </c>
      <c r="D298" s="68">
        <v>44377</v>
      </c>
      <c r="E298" s="58" t="s">
        <v>132</v>
      </c>
      <c r="F298" s="69">
        <v>0</v>
      </c>
      <c r="G298" s="58"/>
    </row>
    <row r="299" spans="1:7" ht="15.75" customHeight="1">
      <c r="A299" s="61" t="s">
        <v>190</v>
      </c>
      <c r="B299" s="56" t="s">
        <v>191</v>
      </c>
      <c r="C299" s="58" t="s">
        <v>15</v>
      </c>
      <c r="D299" s="68">
        <v>44377</v>
      </c>
      <c r="E299" s="58" t="s">
        <v>132</v>
      </c>
      <c r="F299" s="69">
        <v>4.459308807134894E-3</v>
      </c>
      <c r="G299" s="58"/>
    </row>
    <row r="300" spans="1:7" ht="15.75" customHeight="1">
      <c r="A300" s="61" t="s">
        <v>252</v>
      </c>
      <c r="B300" s="56" t="s">
        <v>253</v>
      </c>
      <c r="C300" s="58" t="s">
        <v>71</v>
      </c>
      <c r="D300" s="68">
        <v>44377</v>
      </c>
      <c r="E300" s="58" t="s">
        <v>132</v>
      </c>
      <c r="F300" s="69">
        <v>0</v>
      </c>
      <c r="G300" s="58"/>
    </row>
    <row r="301" spans="1:7" ht="15.75" customHeight="1">
      <c r="A301" s="61" t="s">
        <v>277</v>
      </c>
      <c r="B301" s="56" t="s">
        <v>278</v>
      </c>
      <c r="C301" s="58" t="s">
        <v>86</v>
      </c>
      <c r="D301" s="68">
        <v>44377</v>
      </c>
      <c r="E301" s="58" t="s">
        <v>132</v>
      </c>
      <c r="F301" s="69">
        <v>0</v>
      </c>
      <c r="G301" s="58"/>
    </row>
    <row r="302" spans="1:7" ht="15.75" customHeight="1">
      <c r="A302" s="61" t="s">
        <v>195</v>
      </c>
      <c r="B302" s="56" t="s">
        <v>196</v>
      </c>
      <c r="C302" s="58" t="s">
        <v>17</v>
      </c>
      <c r="D302" s="68">
        <v>44377</v>
      </c>
      <c r="E302" s="58" t="s">
        <v>132</v>
      </c>
      <c r="F302" s="69">
        <v>0</v>
      </c>
      <c r="G302" s="58"/>
    </row>
    <row r="303" spans="1:7" ht="15.75" customHeight="1">
      <c r="A303" s="61" t="s">
        <v>197</v>
      </c>
      <c r="B303" s="56" t="s">
        <v>198</v>
      </c>
      <c r="C303" s="58" t="s">
        <v>18</v>
      </c>
      <c r="D303" s="68">
        <v>44377</v>
      </c>
      <c r="E303" s="58" t="s">
        <v>132</v>
      </c>
      <c r="F303" s="69">
        <v>1.8851756640959727E-2</v>
      </c>
      <c r="G303" s="58"/>
    </row>
    <row r="304" spans="1:7" ht="15.75" customHeight="1">
      <c r="A304" s="61" t="s">
        <v>204</v>
      </c>
      <c r="B304" s="56" t="s">
        <v>205</v>
      </c>
      <c r="C304" s="58" t="s">
        <v>21</v>
      </c>
      <c r="D304" s="68">
        <v>44377</v>
      </c>
      <c r="E304" s="58" t="s">
        <v>132</v>
      </c>
      <c r="F304" s="69">
        <v>0</v>
      </c>
      <c r="G304" s="58"/>
    </row>
    <row r="305" spans="1:7" ht="15.75" customHeight="1">
      <c r="A305" s="61" t="s">
        <v>199</v>
      </c>
      <c r="B305" s="56" t="s">
        <v>200</v>
      </c>
      <c r="C305" s="58" t="s">
        <v>19</v>
      </c>
      <c r="D305" s="68">
        <v>44377</v>
      </c>
      <c r="E305" s="58" t="s">
        <v>132</v>
      </c>
      <c r="F305" s="69">
        <v>0</v>
      </c>
      <c r="G305" s="58"/>
    </row>
    <row r="306" spans="1:7" ht="15.75" customHeight="1">
      <c r="A306" s="61" t="s">
        <v>201</v>
      </c>
      <c r="B306" s="56" t="s">
        <v>45</v>
      </c>
      <c r="C306" s="58" t="s">
        <v>45</v>
      </c>
      <c r="D306" s="68">
        <v>44377</v>
      </c>
      <c r="E306" s="58" t="s">
        <v>132</v>
      </c>
      <c r="F306" s="69">
        <v>8.658008658008658E-3</v>
      </c>
      <c r="G306" s="58"/>
    </row>
    <row r="307" spans="1:7" ht="15.75" customHeight="1">
      <c r="A307" s="61" t="s">
        <v>163</v>
      </c>
      <c r="B307" s="56" t="s">
        <v>11</v>
      </c>
      <c r="C307" s="58" t="s">
        <v>11</v>
      </c>
      <c r="D307" s="68">
        <v>44377</v>
      </c>
      <c r="E307" s="58" t="s">
        <v>132</v>
      </c>
      <c r="F307" s="69">
        <v>2.658396101019052E-3</v>
      </c>
      <c r="G307" s="58"/>
    </row>
    <row r="308" spans="1:7" ht="15.75" customHeight="1">
      <c r="A308" s="61" t="s">
        <v>209</v>
      </c>
      <c r="B308" s="56" t="s">
        <v>210</v>
      </c>
      <c r="C308" s="58" t="s">
        <v>23</v>
      </c>
      <c r="D308" s="68">
        <v>44377</v>
      </c>
      <c r="E308" s="58" t="s">
        <v>132</v>
      </c>
      <c r="F308" s="69">
        <v>0</v>
      </c>
      <c r="G308" s="58"/>
    </row>
    <row r="309" spans="1:7" ht="15.75" customHeight="1">
      <c r="A309" s="61" t="s">
        <v>157</v>
      </c>
      <c r="B309" s="56" t="s">
        <v>158</v>
      </c>
      <c r="C309" s="58" t="s">
        <v>51</v>
      </c>
      <c r="D309" s="68">
        <v>44377</v>
      </c>
      <c r="E309" s="58" t="s">
        <v>132</v>
      </c>
      <c r="F309" s="69">
        <v>0</v>
      </c>
      <c r="G309" s="58"/>
    </row>
    <row r="310" spans="1:7" ht="15.75" customHeight="1">
      <c r="A310" s="61" t="s">
        <v>206</v>
      </c>
      <c r="B310" s="56" t="s">
        <v>63</v>
      </c>
      <c r="C310" s="58" t="s">
        <v>63</v>
      </c>
      <c r="D310" s="68">
        <v>44377</v>
      </c>
      <c r="E310" s="58" t="s">
        <v>132</v>
      </c>
      <c r="F310" s="69">
        <v>0</v>
      </c>
      <c r="G310" s="58"/>
    </row>
    <row r="311" spans="1:7" ht="15.75" customHeight="1">
      <c r="A311" s="61" t="s">
        <v>207</v>
      </c>
      <c r="B311" s="56" t="s">
        <v>208</v>
      </c>
      <c r="C311" s="58" t="s">
        <v>22</v>
      </c>
      <c r="D311" s="68">
        <v>44377</v>
      </c>
      <c r="E311" s="58" t="s">
        <v>132</v>
      </c>
      <c r="F311" s="69">
        <v>0</v>
      </c>
      <c r="G311" s="58"/>
    </row>
    <row r="312" spans="1:7" ht="15.75" customHeight="1">
      <c r="A312" s="61" t="s">
        <v>202</v>
      </c>
      <c r="B312" s="56" t="s">
        <v>203</v>
      </c>
      <c r="C312" s="58" t="s">
        <v>20</v>
      </c>
      <c r="D312" s="68">
        <v>44377</v>
      </c>
      <c r="E312" s="58" t="s">
        <v>132</v>
      </c>
      <c r="F312" s="69">
        <v>3.453038674033149E-3</v>
      </c>
      <c r="G312" s="58"/>
    </row>
    <row r="313" spans="1:7" ht="15.75" customHeight="1">
      <c r="A313" s="61" t="s">
        <v>164</v>
      </c>
      <c r="B313" s="56" t="s">
        <v>52</v>
      </c>
      <c r="C313" s="58" t="s">
        <v>52</v>
      </c>
      <c r="D313" s="68">
        <v>44377</v>
      </c>
      <c r="E313" s="58" t="s">
        <v>132</v>
      </c>
      <c r="F313" s="69">
        <v>0</v>
      </c>
      <c r="G313" s="58"/>
    </row>
    <row r="314" spans="1:7" ht="15.75" customHeight="1">
      <c r="A314" s="61" t="s">
        <v>211</v>
      </c>
      <c r="B314" s="56" t="s">
        <v>24</v>
      </c>
      <c r="C314" s="58" t="s">
        <v>24</v>
      </c>
      <c r="D314" s="68">
        <v>44377</v>
      </c>
      <c r="E314" s="58" t="s">
        <v>132</v>
      </c>
      <c r="F314" s="69">
        <v>0</v>
      </c>
      <c r="G314" s="58"/>
    </row>
    <row r="315" spans="1:7" ht="15.75" customHeight="1">
      <c r="A315" s="61" t="s">
        <v>212</v>
      </c>
      <c r="B315" s="56" t="s">
        <v>213</v>
      </c>
      <c r="C315" s="58" t="s">
        <v>25</v>
      </c>
      <c r="D315" s="68">
        <v>44377</v>
      </c>
      <c r="E315" s="58" t="s">
        <v>132</v>
      </c>
      <c r="F315" s="69">
        <v>0</v>
      </c>
      <c r="G315" s="58"/>
    </row>
    <row r="316" spans="1:7" ht="15.75" customHeight="1">
      <c r="A316" s="61" t="s">
        <v>179</v>
      </c>
      <c r="B316" s="56" t="s">
        <v>57</v>
      </c>
      <c r="C316" s="58" t="s">
        <v>57</v>
      </c>
      <c r="D316" s="68">
        <v>44377</v>
      </c>
      <c r="E316" s="58" t="s">
        <v>132</v>
      </c>
      <c r="F316" s="69">
        <v>0</v>
      </c>
      <c r="G316" s="58"/>
    </row>
    <row r="317" spans="1:7" ht="15.75" customHeight="1">
      <c r="A317" s="61" t="s">
        <v>238</v>
      </c>
      <c r="B317" s="56" t="s">
        <v>239</v>
      </c>
      <c r="C317" s="58" t="s">
        <v>34</v>
      </c>
      <c r="D317" s="68">
        <v>44377</v>
      </c>
      <c r="E317" s="58" t="s">
        <v>132</v>
      </c>
      <c r="F317" s="69">
        <v>1.0526315789473684E-2</v>
      </c>
      <c r="G317" s="58"/>
    </row>
    <row r="318" spans="1:7" ht="15.75" customHeight="1">
      <c r="A318" s="61" t="s">
        <v>216</v>
      </c>
      <c r="B318" s="56" t="s">
        <v>217</v>
      </c>
      <c r="C318" s="58" t="s">
        <v>27</v>
      </c>
      <c r="D318" s="68">
        <v>44377</v>
      </c>
      <c r="E318" s="58" t="s">
        <v>132</v>
      </c>
      <c r="F318" s="69">
        <v>0</v>
      </c>
      <c r="G318" s="58"/>
    </row>
    <row r="319" spans="1:7" ht="15.75" customHeight="1">
      <c r="A319" s="61" t="s">
        <v>218</v>
      </c>
      <c r="B319" s="56" t="s">
        <v>28</v>
      </c>
      <c r="C319" s="58" t="s">
        <v>28</v>
      </c>
      <c r="D319" s="68">
        <v>44377</v>
      </c>
      <c r="E319" s="58" t="s">
        <v>132</v>
      </c>
      <c r="F319" s="69">
        <v>0</v>
      </c>
      <c r="G319" s="58"/>
    </row>
    <row r="320" spans="1:7" ht="15.75" customHeight="1">
      <c r="A320" s="61" t="s">
        <v>220</v>
      </c>
      <c r="B320" s="56" t="s">
        <v>221</v>
      </c>
      <c r="C320" s="58" t="s">
        <v>29</v>
      </c>
      <c r="D320" s="68">
        <v>44377</v>
      </c>
      <c r="E320" s="58" t="s">
        <v>132</v>
      </c>
      <c r="F320" s="69">
        <v>3.1890660592255128E-2</v>
      </c>
      <c r="G320" s="58"/>
    </row>
    <row r="321" spans="1:7" ht="15.75" customHeight="1">
      <c r="A321" s="61" t="s">
        <v>219</v>
      </c>
      <c r="B321" s="56" t="s">
        <v>64</v>
      </c>
      <c r="C321" s="58" t="s">
        <v>64</v>
      </c>
      <c r="D321" s="68">
        <v>44377</v>
      </c>
      <c r="E321" s="58" t="s">
        <v>132</v>
      </c>
      <c r="F321" s="69">
        <v>0</v>
      </c>
      <c r="G321" s="58"/>
    </row>
    <row r="322" spans="1:7" ht="15.75" customHeight="1">
      <c r="A322" s="61" t="s">
        <v>222</v>
      </c>
      <c r="B322" s="56" t="s">
        <v>46</v>
      </c>
      <c r="C322" s="58" t="s">
        <v>46</v>
      </c>
      <c r="D322" s="68">
        <v>44377</v>
      </c>
      <c r="E322" s="58" t="s">
        <v>132</v>
      </c>
      <c r="F322" s="69">
        <v>0</v>
      </c>
      <c r="G322" s="58"/>
    </row>
    <row r="323" spans="1:7" ht="15.75" customHeight="1">
      <c r="A323" s="61" t="s">
        <v>279</v>
      </c>
      <c r="B323" s="56" t="s">
        <v>88</v>
      </c>
      <c r="C323" s="58" t="s">
        <v>88</v>
      </c>
      <c r="D323" s="68">
        <v>44377</v>
      </c>
      <c r="E323" s="58" t="s">
        <v>132</v>
      </c>
      <c r="F323" s="69">
        <v>0</v>
      </c>
      <c r="G323" s="58"/>
    </row>
    <row r="324" spans="1:7" ht="15.75" customHeight="1">
      <c r="A324" s="61" t="s">
        <v>280</v>
      </c>
      <c r="B324" s="56" t="s">
        <v>89</v>
      </c>
      <c r="C324" s="58" t="s">
        <v>89</v>
      </c>
      <c r="D324" s="68">
        <v>44377</v>
      </c>
      <c r="E324" s="58" t="s">
        <v>132</v>
      </c>
      <c r="F324" s="69">
        <v>0</v>
      </c>
      <c r="G324" s="58"/>
    </row>
    <row r="325" spans="1:7" ht="15.75" customHeight="1">
      <c r="A325" s="61" t="s">
        <v>281</v>
      </c>
      <c r="B325" s="56" t="s">
        <v>282</v>
      </c>
      <c r="C325" s="58" t="s">
        <v>91</v>
      </c>
      <c r="D325" s="68">
        <v>44377</v>
      </c>
      <c r="E325" s="58" t="s">
        <v>132</v>
      </c>
      <c r="F325" s="69">
        <v>0</v>
      </c>
      <c r="G325" s="58"/>
    </row>
    <row r="326" spans="1:7" ht="15.75" customHeight="1">
      <c r="A326" s="61" t="s">
        <v>283</v>
      </c>
      <c r="B326" s="56" t="s">
        <v>90</v>
      </c>
      <c r="C326" s="58" t="s">
        <v>90</v>
      </c>
      <c r="D326" s="68">
        <v>44377</v>
      </c>
      <c r="E326" s="58" t="s">
        <v>132</v>
      </c>
      <c r="F326" s="69">
        <v>0</v>
      </c>
      <c r="G326" s="58"/>
    </row>
    <row r="327" spans="1:7" ht="15.75" customHeight="1">
      <c r="A327" s="61" t="s">
        <v>284</v>
      </c>
      <c r="B327" s="56" t="s">
        <v>285</v>
      </c>
      <c r="C327" s="58" t="s">
        <v>94</v>
      </c>
      <c r="D327" s="68">
        <v>44377</v>
      </c>
      <c r="E327" s="58" t="s">
        <v>132</v>
      </c>
      <c r="F327" s="69">
        <v>0</v>
      </c>
      <c r="G327" s="58"/>
    </row>
    <row r="328" spans="1:7" ht="15.75" customHeight="1">
      <c r="A328" s="61" t="s">
        <v>286</v>
      </c>
      <c r="B328" s="56" t="s">
        <v>287</v>
      </c>
      <c r="C328" s="58" t="s">
        <v>95</v>
      </c>
      <c r="D328" s="68">
        <v>44377</v>
      </c>
      <c r="E328" s="58" t="s">
        <v>132</v>
      </c>
      <c r="F328" s="69">
        <v>0</v>
      </c>
      <c r="G328" s="58"/>
    </row>
    <row r="329" spans="1:7" ht="15.75" customHeight="1">
      <c r="A329" s="61" t="s">
        <v>288</v>
      </c>
      <c r="B329" s="56" t="s">
        <v>289</v>
      </c>
      <c r="C329" s="58" t="s">
        <v>92</v>
      </c>
      <c r="D329" s="68">
        <v>44377</v>
      </c>
      <c r="E329" s="58" t="s">
        <v>132</v>
      </c>
      <c r="F329" s="69">
        <v>0</v>
      </c>
      <c r="G329" s="58"/>
    </row>
    <row r="330" spans="1:7" ht="15.75" customHeight="1">
      <c r="A330" s="61" t="s">
        <v>290</v>
      </c>
      <c r="B330" s="56" t="s">
        <v>100</v>
      </c>
      <c r="C330" s="58" t="s">
        <v>100</v>
      </c>
      <c r="D330" s="68">
        <v>44377</v>
      </c>
      <c r="E330" s="58" t="s">
        <v>132</v>
      </c>
      <c r="F330" s="69">
        <v>0</v>
      </c>
      <c r="G330" s="58"/>
    </row>
    <row r="331" spans="1:7" ht="15.75" customHeight="1">
      <c r="A331" s="61" t="s">
        <v>291</v>
      </c>
      <c r="B331" s="56" t="s">
        <v>96</v>
      </c>
      <c r="C331" s="58" t="s">
        <v>96</v>
      </c>
      <c r="D331" s="68">
        <v>44377</v>
      </c>
      <c r="E331" s="58" t="s">
        <v>132</v>
      </c>
      <c r="F331" s="69">
        <v>0</v>
      </c>
      <c r="G331" s="58"/>
    </row>
    <row r="332" spans="1:7" ht="15.75" customHeight="1">
      <c r="A332" s="61" t="s">
        <v>292</v>
      </c>
      <c r="B332" s="56" t="s">
        <v>293</v>
      </c>
      <c r="C332" s="58" t="s">
        <v>99</v>
      </c>
      <c r="D332" s="68">
        <v>44377</v>
      </c>
      <c r="E332" s="58" t="s">
        <v>132</v>
      </c>
      <c r="F332" s="69">
        <v>0</v>
      </c>
      <c r="G332" s="58"/>
    </row>
    <row r="333" spans="1:7" ht="15.75" customHeight="1">
      <c r="A333" s="61" t="s">
        <v>228</v>
      </c>
      <c r="B333" s="56" t="s">
        <v>68</v>
      </c>
      <c r="C333" s="58" t="s">
        <v>68</v>
      </c>
      <c r="D333" s="68">
        <v>44377</v>
      </c>
      <c r="E333" s="58" t="s">
        <v>132</v>
      </c>
      <c r="F333" s="69">
        <v>0</v>
      </c>
      <c r="G333" s="58"/>
    </row>
    <row r="334" spans="1:7" ht="15.75" customHeight="1">
      <c r="A334" s="61" t="s">
        <v>227</v>
      </c>
      <c r="B334" s="56" t="s">
        <v>67</v>
      </c>
      <c r="C334" s="58" t="s">
        <v>67</v>
      </c>
      <c r="D334" s="68">
        <v>44377</v>
      </c>
      <c r="E334" s="58" t="s">
        <v>132</v>
      </c>
      <c r="F334" s="69">
        <v>0</v>
      </c>
      <c r="G334" s="58"/>
    </row>
    <row r="335" spans="1:7" ht="15.75" customHeight="1">
      <c r="A335" s="61" t="s">
        <v>225</v>
      </c>
      <c r="B335" s="56" t="s">
        <v>226</v>
      </c>
      <c r="C335" s="58" t="s">
        <v>66</v>
      </c>
      <c r="D335" s="68">
        <v>44377</v>
      </c>
      <c r="E335" s="58" t="s">
        <v>132</v>
      </c>
      <c r="F335" s="69">
        <v>0</v>
      </c>
      <c r="G335" s="58"/>
    </row>
    <row r="336" spans="1:7" ht="15.75" customHeight="1">
      <c r="A336" s="61" t="s">
        <v>317</v>
      </c>
      <c r="B336" s="56" t="s">
        <v>318</v>
      </c>
      <c r="C336" s="58" t="s">
        <v>98</v>
      </c>
      <c r="D336" s="68">
        <v>44377</v>
      </c>
      <c r="E336" s="58" t="s">
        <v>132</v>
      </c>
      <c r="F336" s="69">
        <v>0</v>
      </c>
      <c r="G336" s="58"/>
    </row>
    <row r="337" spans="1:7" ht="15.75" customHeight="1">
      <c r="A337" s="61" t="s">
        <v>192</v>
      </c>
      <c r="B337" s="56" t="s">
        <v>193</v>
      </c>
      <c r="C337" s="58" t="s">
        <v>61</v>
      </c>
      <c r="D337" s="68">
        <v>44377</v>
      </c>
      <c r="E337" s="58" t="s">
        <v>132</v>
      </c>
      <c r="F337" s="69">
        <v>9.0909090909090912E-2</v>
      </c>
      <c r="G337" s="58"/>
    </row>
    <row r="338" spans="1:7" ht="15.75" customHeight="1">
      <c r="A338" s="61" t="s">
        <v>240</v>
      </c>
      <c r="B338" s="56" t="s">
        <v>241</v>
      </c>
      <c r="C338" s="58" t="s">
        <v>35</v>
      </c>
      <c r="D338" s="68">
        <v>44377</v>
      </c>
      <c r="E338" s="58" t="s">
        <v>132</v>
      </c>
      <c r="F338" s="69">
        <v>9.1743119266055051E-3</v>
      </c>
      <c r="G338" s="58"/>
    </row>
    <row r="339" spans="1:7" ht="15.75" customHeight="1">
      <c r="A339" s="61" t="s">
        <v>294</v>
      </c>
      <c r="B339" s="56" t="s">
        <v>295</v>
      </c>
      <c r="C339" s="58" t="s">
        <v>97</v>
      </c>
      <c r="D339" s="68">
        <v>44377</v>
      </c>
      <c r="E339" s="58" t="s">
        <v>132</v>
      </c>
      <c r="F339" s="69">
        <v>0</v>
      </c>
      <c r="G339" s="58"/>
    </row>
    <row r="340" spans="1:7" ht="15.75" customHeight="1">
      <c r="A340" s="61" t="s">
        <v>296</v>
      </c>
      <c r="B340" s="56" t="s">
        <v>297</v>
      </c>
      <c r="C340" s="58" t="s">
        <v>101</v>
      </c>
      <c r="D340" s="68">
        <v>44377</v>
      </c>
      <c r="E340" s="58" t="s">
        <v>132</v>
      </c>
      <c r="F340" s="69">
        <v>0</v>
      </c>
      <c r="G340" s="58"/>
    </row>
    <row r="341" spans="1:7" ht="15.75" customHeight="1">
      <c r="A341" s="61" t="s">
        <v>298</v>
      </c>
      <c r="B341" s="56" t="s">
        <v>299</v>
      </c>
      <c r="C341" s="58" t="s">
        <v>103</v>
      </c>
      <c r="D341" s="68">
        <v>44377</v>
      </c>
      <c r="E341" s="58" t="s">
        <v>132</v>
      </c>
      <c r="F341" s="69">
        <v>0</v>
      </c>
      <c r="G341" s="58"/>
    </row>
    <row r="342" spans="1:7" ht="15.75" customHeight="1">
      <c r="A342" s="61" t="s">
        <v>231</v>
      </c>
      <c r="B342" s="56" t="s">
        <v>232</v>
      </c>
      <c r="C342" s="58" t="s">
        <v>30</v>
      </c>
      <c r="D342" s="68">
        <v>44377</v>
      </c>
      <c r="E342" s="58" t="s">
        <v>132</v>
      </c>
      <c r="F342" s="69">
        <v>0</v>
      </c>
      <c r="G342" s="58"/>
    </row>
    <row r="343" spans="1:7" ht="15.75" customHeight="1">
      <c r="A343" s="61" t="s">
        <v>233</v>
      </c>
      <c r="B343" s="56" t="s">
        <v>31</v>
      </c>
      <c r="C343" s="58" t="s">
        <v>31</v>
      </c>
      <c r="D343" s="68">
        <v>44377</v>
      </c>
      <c r="E343" s="58" t="s">
        <v>132</v>
      </c>
      <c r="F343" s="69">
        <v>9.7560975609756097E-3</v>
      </c>
      <c r="G343" s="58"/>
    </row>
    <row r="344" spans="1:7" ht="15.75" customHeight="1">
      <c r="A344" s="61" t="s">
        <v>229</v>
      </c>
      <c r="B344" s="56" t="s">
        <v>230</v>
      </c>
      <c r="C344" s="58" t="s">
        <v>69</v>
      </c>
      <c r="D344" s="68">
        <v>44377</v>
      </c>
      <c r="E344" s="58" t="s">
        <v>132</v>
      </c>
      <c r="F344" s="69">
        <v>0</v>
      </c>
      <c r="G344" s="58"/>
    </row>
    <row r="345" spans="1:7" ht="15.75" customHeight="1">
      <c r="A345" s="61" t="s">
        <v>165</v>
      </c>
      <c r="B345" s="56" t="s">
        <v>166</v>
      </c>
      <c r="C345" s="58" t="s">
        <v>53</v>
      </c>
      <c r="D345" s="68">
        <v>44377</v>
      </c>
      <c r="E345" s="58" t="s">
        <v>132</v>
      </c>
      <c r="F345" s="69">
        <v>0</v>
      </c>
      <c r="G345" s="58"/>
    </row>
    <row r="346" spans="1:7" ht="15.75" customHeight="1">
      <c r="A346" s="61" t="s">
        <v>234</v>
      </c>
      <c r="B346" s="56" t="s">
        <v>235</v>
      </c>
      <c r="C346" s="58" t="s">
        <v>32</v>
      </c>
      <c r="D346" s="68">
        <v>44377</v>
      </c>
      <c r="E346" s="58" t="s">
        <v>132</v>
      </c>
      <c r="F346" s="69">
        <v>3.5273368606701938E-3</v>
      </c>
      <c r="G346" s="58"/>
    </row>
    <row r="347" spans="1:7" ht="15.75" customHeight="1">
      <c r="A347" s="61" t="s">
        <v>236</v>
      </c>
      <c r="B347" s="56" t="s">
        <v>33</v>
      </c>
      <c r="C347" s="58" t="s">
        <v>33</v>
      </c>
      <c r="D347" s="68">
        <v>44377</v>
      </c>
      <c r="E347" s="58" t="s">
        <v>132</v>
      </c>
      <c r="F347" s="69">
        <v>0</v>
      </c>
      <c r="G347" s="58"/>
    </row>
    <row r="348" spans="1:7" ht="15.75" customHeight="1">
      <c r="A348" s="61" t="s">
        <v>237</v>
      </c>
      <c r="B348" s="56" t="s">
        <v>47</v>
      </c>
      <c r="C348" s="58" t="s">
        <v>47</v>
      </c>
      <c r="D348" s="68">
        <v>44377</v>
      </c>
      <c r="E348" s="58" t="s">
        <v>132</v>
      </c>
      <c r="F348" s="69">
        <v>7.2580645161290328E-2</v>
      </c>
      <c r="G348" s="58"/>
    </row>
    <row r="349" spans="1:7" ht="15.75" customHeight="1">
      <c r="A349" s="61" t="s">
        <v>303</v>
      </c>
      <c r="B349" s="56" t="s">
        <v>304</v>
      </c>
      <c r="C349" s="58" t="s">
        <v>102</v>
      </c>
      <c r="D349" s="68">
        <v>44377</v>
      </c>
      <c r="E349" s="58" t="s">
        <v>132</v>
      </c>
      <c r="F349" s="69">
        <v>0</v>
      </c>
      <c r="G349" s="58"/>
    </row>
    <row r="350" spans="1:7" ht="15.75" customHeight="1">
      <c r="A350" s="61" t="s">
        <v>242</v>
      </c>
      <c r="B350" s="56" t="s">
        <v>243</v>
      </c>
      <c r="C350" s="58" t="s">
        <v>70</v>
      </c>
      <c r="D350" s="68">
        <v>44377</v>
      </c>
      <c r="E350" s="58" t="s">
        <v>132</v>
      </c>
      <c r="F350" s="69">
        <v>0</v>
      </c>
      <c r="G350" s="58"/>
    </row>
    <row r="351" spans="1:7" ht="15.75" customHeight="1">
      <c r="A351" s="61" t="s">
        <v>244</v>
      </c>
      <c r="B351" s="56" t="s">
        <v>245</v>
      </c>
      <c r="C351" s="58" t="s">
        <v>36</v>
      </c>
      <c r="D351" s="68">
        <v>44377</v>
      </c>
      <c r="E351" s="58" t="s">
        <v>132</v>
      </c>
      <c r="F351" s="69">
        <v>0</v>
      </c>
      <c r="G351" s="58"/>
    </row>
    <row r="352" spans="1:7" ht="15.75" customHeight="1">
      <c r="A352" s="61" t="s">
        <v>248</v>
      </c>
      <c r="B352" s="56" t="s">
        <v>249</v>
      </c>
      <c r="C352" s="58" t="s">
        <v>48</v>
      </c>
      <c r="D352" s="68">
        <v>44377</v>
      </c>
      <c r="E352" s="58" t="s">
        <v>132</v>
      </c>
      <c r="F352" s="69">
        <v>0</v>
      </c>
      <c r="G352" s="58"/>
    </row>
    <row r="353" spans="1:7" ht="15.75" customHeight="1">
      <c r="A353" s="61" t="s">
        <v>305</v>
      </c>
      <c r="B353" s="56" t="s">
        <v>306</v>
      </c>
      <c r="C353" s="58" t="s">
        <v>104</v>
      </c>
      <c r="D353" s="68">
        <v>44377</v>
      </c>
      <c r="E353" s="58" t="s">
        <v>132</v>
      </c>
      <c r="F353" s="69">
        <v>0</v>
      </c>
      <c r="G353" s="58"/>
    </row>
    <row r="354" spans="1:7" ht="15.75" customHeight="1">
      <c r="A354" s="61" t="s">
        <v>307</v>
      </c>
      <c r="B354" s="56" t="s">
        <v>308</v>
      </c>
      <c r="C354" s="58" t="s">
        <v>74</v>
      </c>
      <c r="D354" s="68">
        <v>44377</v>
      </c>
      <c r="E354" s="58" t="s">
        <v>132</v>
      </c>
      <c r="F354" s="69">
        <v>0</v>
      </c>
      <c r="G354" s="58"/>
    </row>
    <row r="355" spans="1:7" ht="15.75" customHeight="1">
      <c r="A355" s="61" t="s">
        <v>250</v>
      </c>
      <c r="B355" s="56" t="s">
        <v>38</v>
      </c>
      <c r="C355" s="58" t="s">
        <v>38</v>
      </c>
      <c r="D355" s="68">
        <v>44377</v>
      </c>
      <c r="E355" s="58" t="s">
        <v>132</v>
      </c>
      <c r="F355" s="69">
        <v>2.9197080291970801E-3</v>
      </c>
      <c r="G355" s="58"/>
    </row>
    <row r="356" spans="1:7" ht="15.75" customHeight="1">
      <c r="A356" s="61" t="s">
        <v>309</v>
      </c>
      <c r="B356" s="56" t="s">
        <v>310</v>
      </c>
      <c r="C356" s="58" t="s">
        <v>105</v>
      </c>
      <c r="D356" s="68">
        <v>44377</v>
      </c>
      <c r="E356" s="58" t="s">
        <v>132</v>
      </c>
      <c r="F356" s="69">
        <v>0</v>
      </c>
      <c r="G356" s="58"/>
    </row>
    <row r="357" spans="1:7" ht="15.75" customHeight="1">
      <c r="A357" s="61" t="s">
        <v>251</v>
      </c>
      <c r="B357" s="56" t="s">
        <v>39</v>
      </c>
      <c r="C357" s="58" t="s">
        <v>39</v>
      </c>
      <c r="D357" s="68">
        <v>44377</v>
      </c>
      <c r="E357" s="58" t="s">
        <v>132</v>
      </c>
      <c r="F357" s="69">
        <v>0</v>
      </c>
      <c r="G357" s="58"/>
    </row>
    <row r="358" spans="1:7" ht="15.75" customHeight="1">
      <c r="A358" s="61" t="s">
        <v>155</v>
      </c>
      <c r="B358" s="56" t="s">
        <v>156</v>
      </c>
      <c r="C358" s="58" t="s">
        <v>50</v>
      </c>
      <c r="D358" s="68">
        <v>44377</v>
      </c>
      <c r="E358" s="58" t="s">
        <v>133</v>
      </c>
      <c r="F358" s="69">
        <v>8.6956521739130432E-2</v>
      </c>
      <c r="G358" s="60">
        <v>-0.2939958592132505</v>
      </c>
    </row>
    <row r="359" spans="1:7" ht="15.75" customHeight="1">
      <c r="A359" s="61" t="s">
        <v>159</v>
      </c>
      <c r="B359" s="56" t="s">
        <v>160</v>
      </c>
      <c r="C359" s="58" t="s">
        <v>9</v>
      </c>
      <c r="D359" s="68">
        <v>44377</v>
      </c>
      <c r="E359" s="58" t="s">
        <v>133</v>
      </c>
      <c r="F359" s="69">
        <v>0.1059322033898305</v>
      </c>
      <c r="G359" s="60">
        <v>-3.1488515426237151E-2</v>
      </c>
    </row>
    <row r="360" spans="1:7" ht="15.75" customHeight="1">
      <c r="A360" s="61" t="s">
        <v>167</v>
      </c>
      <c r="B360" s="56" t="s">
        <v>42</v>
      </c>
      <c r="C360" s="58" t="s">
        <v>42</v>
      </c>
      <c r="D360" s="68">
        <v>44377</v>
      </c>
      <c r="E360" s="58" t="s">
        <v>133</v>
      </c>
      <c r="F360" s="69">
        <v>0.18093855829704886</v>
      </c>
      <c r="G360" s="60">
        <v>2.4850170896954821E-2</v>
      </c>
    </row>
    <row r="361" spans="1:7" ht="15.75" customHeight="1">
      <c r="A361" s="61" t="s">
        <v>161</v>
      </c>
      <c r="B361" s="56" t="s">
        <v>162</v>
      </c>
      <c r="C361" s="58" t="s">
        <v>10</v>
      </c>
      <c r="D361" s="68">
        <v>44377</v>
      </c>
      <c r="E361" s="58" t="s">
        <v>133</v>
      </c>
      <c r="F361" s="69">
        <v>0.3671875</v>
      </c>
      <c r="G361" s="60">
        <v>0.16196361940298507</v>
      </c>
    </row>
    <row r="362" spans="1:7" ht="15.75" customHeight="1">
      <c r="A362" s="61" t="s">
        <v>256</v>
      </c>
      <c r="B362" s="56" t="s">
        <v>76</v>
      </c>
      <c r="C362" s="58" t="s">
        <v>76</v>
      </c>
      <c r="D362" s="68">
        <v>44377</v>
      </c>
      <c r="E362" s="58" t="s">
        <v>133</v>
      </c>
      <c r="F362" s="69">
        <v>0</v>
      </c>
      <c r="G362" s="60">
        <v>0</v>
      </c>
    </row>
    <row r="363" spans="1:7" ht="15.75" customHeight="1">
      <c r="A363" s="61" t="s">
        <v>257</v>
      </c>
      <c r="B363" s="56" t="s">
        <v>258</v>
      </c>
      <c r="C363" s="58" t="s">
        <v>75</v>
      </c>
      <c r="D363" s="68">
        <v>44377</v>
      </c>
      <c r="E363" s="58" t="s">
        <v>133</v>
      </c>
      <c r="F363" s="69">
        <v>0</v>
      </c>
      <c r="G363" s="60">
        <v>0</v>
      </c>
    </row>
    <row r="364" spans="1:7" ht="15.75" customHeight="1">
      <c r="A364" s="61" t="s">
        <v>259</v>
      </c>
      <c r="B364" s="56" t="s">
        <v>260</v>
      </c>
      <c r="C364" s="58" t="s">
        <v>77</v>
      </c>
      <c r="D364" s="68">
        <v>44377</v>
      </c>
      <c r="E364" s="58" t="s">
        <v>133</v>
      </c>
      <c r="F364" s="69">
        <v>0</v>
      </c>
      <c r="G364" s="60">
        <v>0</v>
      </c>
    </row>
    <row r="365" spans="1:7" ht="15.75" customHeight="1">
      <c r="A365" s="61" t="s">
        <v>261</v>
      </c>
      <c r="B365" s="56" t="s">
        <v>262</v>
      </c>
      <c r="C365" s="58" t="s">
        <v>79</v>
      </c>
      <c r="D365" s="68">
        <v>44377</v>
      </c>
      <c r="E365" s="58" t="s">
        <v>133</v>
      </c>
      <c r="F365" s="69">
        <v>0</v>
      </c>
      <c r="G365" s="60">
        <v>-0.5</v>
      </c>
    </row>
    <row r="366" spans="1:7" ht="15.75" customHeight="1">
      <c r="A366" s="61" t="s">
        <v>263</v>
      </c>
      <c r="B366" s="56" t="s">
        <v>264</v>
      </c>
      <c r="C366" s="58" t="s">
        <v>85</v>
      </c>
      <c r="D366" s="68">
        <v>44377</v>
      </c>
      <c r="E366" s="58" t="s">
        <v>133</v>
      </c>
      <c r="F366" s="69">
        <v>0</v>
      </c>
      <c r="G366" s="60">
        <v>0</v>
      </c>
    </row>
    <row r="367" spans="1:7" ht="15.75" customHeight="1">
      <c r="A367" s="61" t="s">
        <v>168</v>
      </c>
      <c r="B367" s="56" t="s">
        <v>169</v>
      </c>
      <c r="C367" s="58" t="s">
        <v>54</v>
      </c>
      <c r="D367" s="68">
        <v>44377</v>
      </c>
      <c r="E367" s="58" t="s">
        <v>133</v>
      </c>
      <c r="F367" s="69">
        <v>0.1875</v>
      </c>
      <c r="G367" s="60">
        <v>4.9568965517241381E-2</v>
      </c>
    </row>
    <row r="368" spans="1:7" ht="15.75" customHeight="1">
      <c r="A368" s="61" t="s">
        <v>223</v>
      </c>
      <c r="B368" s="56" t="s">
        <v>224</v>
      </c>
      <c r="C368" s="58" t="s">
        <v>65</v>
      </c>
      <c r="D368" s="68">
        <v>44377</v>
      </c>
      <c r="E368" s="58" t="s">
        <v>133</v>
      </c>
      <c r="F368" s="69">
        <v>0.21052631578947367</v>
      </c>
      <c r="G368" s="60">
        <v>7.1395881006864975E-2</v>
      </c>
    </row>
    <row r="369" spans="1:7" ht="15.75" customHeight="1">
      <c r="A369" s="61" t="s">
        <v>177</v>
      </c>
      <c r="B369" s="56" t="s">
        <v>178</v>
      </c>
      <c r="C369" s="58" t="s">
        <v>56</v>
      </c>
      <c r="D369" s="68">
        <v>44377</v>
      </c>
      <c r="E369" s="58" t="s">
        <v>133</v>
      </c>
      <c r="F369" s="69">
        <v>0.34285714285714286</v>
      </c>
      <c r="G369" s="60">
        <v>0.18901098901098901</v>
      </c>
    </row>
    <row r="370" spans="1:7" ht="15.75" customHeight="1">
      <c r="A370" s="61" t="s">
        <v>174</v>
      </c>
      <c r="B370" s="56" t="s">
        <v>43</v>
      </c>
      <c r="C370" s="58" t="s">
        <v>43</v>
      </c>
      <c r="D370" s="68">
        <v>44377</v>
      </c>
      <c r="E370" s="58" t="s">
        <v>133</v>
      </c>
      <c r="F370" s="69">
        <v>0.15725806451612903</v>
      </c>
      <c r="G370" s="60">
        <v>1.9327030033370413E-2</v>
      </c>
    </row>
    <row r="371" spans="1:7" ht="15.75" customHeight="1">
      <c r="A371" s="61" t="s">
        <v>182</v>
      </c>
      <c r="B371" s="56" t="s">
        <v>183</v>
      </c>
      <c r="C371" s="58" t="s">
        <v>59</v>
      </c>
      <c r="D371" s="68">
        <v>44377</v>
      </c>
      <c r="E371" s="58" t="s">
        <v>133</v>
      </c>
      <c r="F371" s="69">
        <v>9.0614886731391592E-2</v>
      </c>
      <c r="G371" s="60">
        <v>-1.9417475728155331E-2</v>
      </c>
    </row>
    <row r="372" spans="1:7" ht="15.75" customHeight="1">
      <c r="A372" s="61" t="s">
        <v>265</v>
      </c>
      <c r="B372" s="56" t="s">
        <v>266</v>
      </c>
      <c r="C372" s="58" t="s">
        <v>80</v>
      </c>
      <c r="D372" s="68">
        <v>44377</v>
      </c>
      <c r="E372" s="58" t="s">
        <v>133</v>
      </c>
      <c r="F372" s="69">
        <v>0.22222222222222221</v>
      </c>
      <c r="G372" s="60">
        <v>2.2222222222222199E-2</v>
      </c>
    </row>
    <row r="373" spans="1:7" ht="15.75" customHeight="1">
      <c r="A373" s="61" t="s">
        <v>172</v>
      </c>
      <c r="B373" s="56" t="s">
        <v>173</v>
      </c>
      <c r="C373" s="58" t="s">
        <v>12</v>
      </c>
      <c r="D373" s="68">
        <v>44377</v>
      </c>
      <c r="E373" s="58" t="s">
        <v>133</v>
      </c>
      <c r="F373" s="69">
        <v>0.29738143197216627</v>
      </c>
      <c r="G373" s="60">
        <v>6.6236559481661655E-2</v>
      </c>
    </row>
    <row r="374" spans="1:7" ht="15.75" customHeight="1">
      <c r="A374" s="61" t="s">
        <v>194</v>
      </c>
      <c r="B374" s="56" t="s">
        <v>62</v>
      </c>
      <c r="C374" s="58" t="s">
        <v>62</v>
      </c>
      <c r="D374" s="68">
        <v>44377</v>
      </c>
      <c r="E374" s="58" t="s">
        <v>133</v>
      </c>
      <c r="F374" s="69">
        <v>0.47058823529411764</v>
      </c>
      <c r="G374" s="60">
        <v>0.20588235294117646</v>
      </c>
    </row>
    <row r="375" spans="1:7" ht="15.75" customHeight="1">
      <c r="A375" s="61" t="s">
        <v>170</v>
      </c>
      <c r="B375" s="56" t="s">
        <v>171</v>
      </c>
      <c r="C375" s="58" t="s">
        <v>55</v>
      </c>
      <c r="D375" s="68">
        <v>44377</v>
      </c>
      <c r="E375" s="58" t="s">
        <v>133</v>
      </c>
      <c r="F375" s="69">
        <v>0.12903225806451613</v>
      </c>
      <c r="G375" s="60">
        <v>-0.13183730715287517</v>
      </c>
    </row>
    <row r="376" spans="1:7" ht="15.75" customHeight="1">
      <c r="A376" s="61" t="s">
        <v>175</v>
      </c>
      <c r="B376" s="56" t="s">
        <v>176</v>
      </c>
      <c r="C376" s="58" t="s">
        <v>13</v>
      </c>
      <c r="D376" s="68">
        <v>44377</v>
      </c>
      <c r="E376" s="58" t="s">
        <v>133</v>
      </c>
      <c r="F376" s="69">
        <v>0.19784547665933047</v>
      </c>
      <c r="G376" s="60">
        <v>4.2011760536225268E-2</v>
      </c>
    </row>
    <row r="377" spans="1:7" ht="15.75" customHeight="1">
      <c r="A377" s="61" t="s">
        <v>186</v>
      </c>
      <c r="B377" s="56" t="s">
        <v>187</v>
      </c>
      <c r="C377" s="58" t="s">
        <v>14</v>
      </c>
      <c r="D377" s="68">
        <v>44377</v>
      </c>
      <c r="E377" s="58" t="s">
        <v>133</v>
      </c>
      <c r="F377" s="69">
        <v>0.16780712412866919</v>
      </c>
      <c r="G377" s="60">
        <v>1.51760450624724E-3</v>
      </c>
    </row>
    <row r="378" spans="1:7" ht="15.75" customHeight="1">
      <c r="A378" s="61" t="s">
        <v>180</v>
      </c>
      <c r="B378" s="56" t="s">
        <v>181</v>
      </c>
      <c r="C378" s="58" t="s">
        <v>58</v>
      </c>
      <c r="D378" s="68">
        <v>44377</v>
      </c>
      <c r="E378" s="58" t="s">
        <v>133</v>
      </c>
      <c r="F378" s="69">
        <v>0</v>
      </c>
      <c r="G378" s="60">
        <v>0</v>
      </c>
    </row>
    <row r="379" spans="1:7" ht="15.75" customHeight="1">
      <c r="A379" s="61" t="s">
        <v>214</v>
      </c>
      <c r="B379" s="56" t="s">
        <v>215</v>
      </c>
      <c r="C379" s="58" t="s">
        <v>26</v>
      </c>
      <c r="D379" s="68">
        <v>44377</v>
      </c>
      <c r="E379" s="58" t="s">
        <v>133</v>
      </c>
      <c r="F379" s="69">
        <v>0.27055702917771884</v>
      </c>
      <c r="G379" s="60">
        <v>2.640118502187469E-2</v>
      </c>
    </row>
    <row r="380" spans="1:7" ht="15.75" customHeight="1">
      <c r="A380" s="61" t="s">
        <v>267</v>
      </c>
      <c r="B380" s="56" t="s">
        <v>268</v>
      </c>
      <c r="C380" s="58" t="s">
        <v>93</v>
      </c>
      <c r="D380" s="68">
        <v>44377</v>
      </c>
      <c r="E380" s="58" t="s">
        <v>133</v>
      </c>
      <c r="F380" s="69">
        <v>0</v>
      </c>
      <c r="G380" s="60">
        <v>0</v>
      </c>
    </row>
    <row r="381" spans="1:7" ht="15.75" customHeight="1">
      <c r="A381" s="61" t="s">
        <v>246</v>
      </c>
      <c r="B381" s="56" t="s">
        <v>247</v>
      </c>
      <c r="C381" s="58" t="s">
        <v>37</v>
      </c>
      <c r="D381" s="68">
        <v>44377</v>
      </c>
      <c r="E381" s="58" t="s">
        <v>133</v>
      </c>
      <c r="F381" s="69">
        <v>0.16537044617273844</v>
      </c>
      <c r="G381" s="60">
        <v>1.39716529747132E-2</v>
      </c>
    </row>
    <row r="382" spans="1:7" ht="15.75" customHeight="1">
      <c r="A382" s="61" t="s">
        <v>269</v>
      </c>
      <c r="B382" s="56" t="s">
        <v>270</v>
      </c>
      <c r="C382" s="58" t="s">
        <v>82</v>
      </c>
      <c r="D382" s="68">
        <v>44377</v>
      </c>
      <c r="E382" s="58" t="s">
        <v>133</v>
      </c>
      <c r="F382" s="69">
        <v>0</v>
      </c>
      <c r="G382" s="60">
        <v>0</v>
      </c>
    </row>
    <row r="383" spans="1:7" ht="15.75" customHeight="1">
      <c r="A383" s="61" t="s">
        <v>271</v>
      </c>
      <c r="B383" s="56" t="s">
        <v>272</v>
      </c>
      <c r="C383" s="58" t="s">
        <v>83</v>
      </c>
      <c r="D383" s="68">
        <v>44377</v>
      </c>
      <c r="E383" s="58" t="s">
        <v>133</v>
      </c>
      <c r="F383" s="69">
        <v>0</v>
      </c>
      <c r="G383" s="60">
        <v>0</v>
      </c>
    </row>
    <row r="384" spans="1:7" ht="15.75" customHeight="1">
      <c r="A384" s="61" t="s">
        <v>273</v>
      </c>
      <c r="B384" s="56" t="s">
        <v>274</v>
      </c>
      <c r="C384" s="58" t="s">
        <v>81</v>
      </c>
      <c r="D384" s="68">
        <v>44377</v>
      </c>
      <c r="E384" s="58" t="s">
        <v>133</v>
      </c>
      <c r="F384" s="69">
        <v>0</v>
      </c>
      <c r="G384" s="60">
        <v>0</v>
      </c>
    </row>
    <row r="385" spans="1:7" ht="15.75" customHeight="1">
      <c r="A385" s="61" t="s">
        <v>188</v>
      </c>
      <c r="B385" s="56" t="s">
        <v>189</v>
      </c>
      <c r="C385" s="58" t="s">
        <v>44</v>
      </c>
      <c r="D385" s="68">
        <v>44377</v>
      </c>
      <c r="E385" s="58" t="s">
        <v>133</v>
      </c>
      <c r="F385" s="69">
        <v>0.11818181818181818</v>
      </c>
      <c r="G385" s="60">
        <v>5.9077934434737522E-3</v>
      </c>
    </row>
    <row r="386" spans="1:7" ht="15.75" customHeight="1">
      <c r="A386" s="61" t="s">
        <v>184</v>
      </c>
      <c r="B386" s="56" t="s">
        <v>185</v>
      </c>
      <c r="C386" s="58" t="s">
        <v>60</v>
      </c>
      <c r="D386" s="68">
        <v>44377</v>
      </c>
      <c r="E386" s="58" t="s">
        <v>133</v>
      </c>
      <c r="F386" s="69">
        <v>0.15094339622641509</v>
      </c>
      <c r="G386" s="60">
        <v>-3.7735849056603793E-2</v>
      </c>
    </row>
    <row r="387" spans="1:7" ht="15.75" customHeight="1">
      <c r="A387" s="61" t="s">
        <v>275</v>
      </c>
      <c r="B387" s="56" t="s">
        <v>276</v>
      </c>
      <c r="C387" s="58" t="s">
        <v>84</v>
      </c>
      <c r="D387" s="68">
        <v>44377</v>
      </c>
      <c r="E387" s="58" t="s">
        <v>133</v>
      </c>
      <c r="F387" s="69">
        <v>0</v>
      </c>
      <c r="G387" s="60">
        <v>0</v>
      </c>
    </row>
    <row r="388" spans="1:7" ht="15.75" customHeight="1">
      <c r="A388" s="61" t="s">
        <v>190</v>
      </c>
      <c r="B388" s="56" t="s">
        <v>191</v>
      </c>
      <c r="C388" s="58" t="s">
        <v>15</v>
      </c>
      <c r="D388" s="68">
        <v>44377</v>
      </c>
      <c r="E388" s="58" t="s">
        <v>133</v>
      </c>
      <c r="F388" s="69">
        <v>0.12040133779264214</v>
      </c>
      <c r="G388" s="60">
        <v>-7.581308628182154E-3</v>
      </c>
    </row>
    <row r="389" spans="1:7" ht="15.75" customHeight="1">
      <c r="A389" s="61" t="s">
        <v>252</v>
      </c>
      <c r="B389" s="56" t="s">
        <v>253</v>
      </c>
      <c r="C389" s="58" t="s">
        <v>71</v>
      </c>
      <c r="D389" s="68">
        <v>44377</v>
      </c>
      <c r="E389" s="58" t="s">
        <v>133</v>
      </c>
      <c r="F389" s="69">
        <v>0</v>
      </c>
      <c r="G389" s="60">
        <v>-0.27586206896551724</v>
      </c>
    </row>
    <row r="390" spans="1:7" ht="15.75" customHeight="1">
      <c r="A390" s="61" t="s">
        <v>277</v>
      </c>
      <c r="B390" s="56" t="s">
        <v>278</v>
      </c>
      <c r="C390" s="58" t="s">
        <v>86</v>
      </c>
      <c r="D390" s="68">
        <v>44377</v>
      </c>
      <c r="E390" s="58" t="s">
        <v>133</v>
      </c>
      <c r="F390" s="69">
        <v>0</v>
      </c>
      <c r="G390" s="60">
        <v>-0.25</v>
      </c>
    </row>
    <row r="391" spans="1:7" ht="15.75" customHeight="1">
      <c r="A391" s="61" t="s">
        <v>195</v>
      </c>
      <c r="B391" s="56" t="s">
        <v>196</v>
      </c>
      <c r="C391" s="58" t="s">
        <v>17</v>
      </c>
      <c r="D391" s="68">
        <v>44377</v>
      </c>
      <c r="E391" s="58" t="s">
        <v>133</v>
      </c>
      <c r="F391" s="69">
        <v>0.18666666666666668</v>
      </c>
      <c r="G391" s="60">
        <v>-1.2428355957767701E-2</v>
      </c>
    </row>
    <row r="392" spans="1:7" ht="15.75" customHeight="1">
      <c r="A392" s="61" t="s">
        <v>197</v>
      </c>
      <c r="B392" s="56" t="s">
        <v>198</v>
      </c>
      <c r="C392" s="58" t="s">
        <v>18</v>
      </c>
      <c r="D392" s="68">
        <v>44377</v>
      </c>
      <c r="E392" s="58" t="s">
        <v>133</v>
      </c>
      <c r="F392" s="69">
        <v>0.13196229648671809</v>
      </c>
      <c r="G392" s="60">
        <v>1.9334310138595226E-2</v>
      </c>
    </row>
    <row r="393" spans="1:7" ht="15.75" customHeight="1">
      <c r="A393" s="61" t="s">
        <v>204</v>
      </c>
      <c r="B393" s="56" t="s">
        <v>205</v>
      </c>
      <c r="C393" s="58" t="s">
        <v>21</v>
      </c>
      <c r="D393" s="68">
        <v>44377</v>
      </c>
      <c r="E393" s="58" t="s">
        <v>133</v>
      </c>
      <c r="F393" s="69">
        <v>0.32</v>
      </c>
      <c r="G393" s="60">
        <v>0.24</v>
      </c>
    </row>
    <row r="394" spans="1:7" ht="15.75" customHeight="1">
      <c r="A394" s="61" t="s">
        <v>199</v>
      </c>
      <c r="B394" s="56" t="s">
        <v>200</v>
      </c>
      <c r="C394" s="58" t="s">
        <v>19</v>
      </c>
      <c r="D394" s="68">
        <v>44377</v>
      </c>
      <c r="E394" s="58" t="s">
        <v>133</v>
      </c>
      <c r="F394" s="69">
        <v>7.3298429319371722E-2</v>
      </c>
      <c r="G394" s="60">
        <v>-5.6701570680628283E-2</v>
      </c>
    </row>
    <row r="395" spans="1:7" ht="15.75" customHeight="1">
      <c r="A395" s="61" t="s">
        <v>201</v>
      </c>
      <c r="B395" s="56" t="s">
        <v>45</v>
      </c>
      <c r="C395" s="58" t="s">
        <v>45</v>
      </c>
      <c r="D395" s="68">
        <v>44377</v>
      </c>
      <c r="E395" s="58" t="s">
        <v>133</v>
      </c>
      <c r="F395" s="69">
        <v>0.18181818181818182</v>
      </c>
      <c r="G395" s="60">
        <v>-3.4398034398034405E-2</v>
      </c>
    </row>
    <row r="396" spans="1:7" ht="15.75" customHeight="1">
      <c r="A396" s="61" t="s">
        <v>163</v>
      </c>
      <c r="B396" s="56" t="s">
        <v>11</v>
      </c>
      <c r="C396" s="58" t="s">
        <v>11</v>
      </c>
      <c r="D396" s="68">
        <v>44377</v>
      </c>
      <c r="E396" s="58" t="s">
        <v>133</v>
      </c>
      <c r="F396" s="69">
        <v>0.10810810810810811</v>
      </c>
      <c r="G396" s="60">
        <v>-9.538950715421296E-3</v>
      </c>
    </row>
    <row r="397" spans="1:7" ht="15.75" customHeight="1">
      <c r="A397" s="61" t="s">
        <v>209</v>
      </c>
      <c r="B397" s="56" t="s">
        <v>210</v>
      </c>
      <c r="C397" s="58" t="s">
        <v>23</v>
      </c>
      <c r="D397" s="68">
        <v>44377</v>
      </c>
      <c r="E397" s="58" t="s">
        <v>133</v>
      </c>
      <c r="F397" s="69">
        <v>0.13793103448275862</v>
      </c>
      <c r="G397" s="60">
        <v>2.2823120813693865E-2</v>
      </c>
    </row>
    <row r="398" spans="1:7" ht="15.75" customHeight="1">
      <c r="A398" s="61" t="s">
        <v>157</v>
      </c>
      <c r="B398" s="56" t="s">
        <v>158</v>
      </c>
      <c r="C398" s="58" t="s">
        <v>51</v>
      </c>
      <c r="D398" s="68">
        <v>44377</v>
      </c>
      <c r="E398" s="58" t="s">
        <v>133</v>
      </c>
      <c r="F398" s="69">
        <v>0.08</v>
      </c>
      <c r="G398" s="60">
        <v>0</v>
      </c>
    </row>
    <row r="399" spans="1:7" ht="15.75" customHeight="1">
      <c r="A399" s="61" t="s">
        <v>206</v>
      </c>
      <c r="B399" s="56" t="s">
        <v>63</v>
      </c>
      <c r="C399" s="58" t="s">
        <v>63</v>
      </c>
      <c r="D399" s="68">
        <v>44377</v>
      </c>
      <c r="E399" s="58" t="s">
        <v>133</v>
      </c>
      <c r="F399" s="69">
        <v>7.792207792207792E-2</v>
      </c>
      <c r="G399" s="60">
        <v>-0.14707792207792209</v>
      </c>
    </row>
    <row r="400" spans="1:7" ht="15.75" customHeight="1">
      <c r="A400" s="61" t="s">
        <v>207</v>
      </c>
      <c r="B400" s="56" t="s">
        <v>208</v>
      </c>
      <c r="C400" s="58" t="s">
        <v>22</v>
      </c>
      <c r="D400" s="68">
        <v>44377</v>
      </c>
      <c r="E400" s="58" t="s">
        <v>133</v>
      </c>
      <c r="F400" s="69">
        <v>0.2</v>
      </c>
      <c r="G400" s="60">
        <v>-6.0869565217391286E-2</v>
      </c>
    </row>
    <row r="401" spans="1:7" ht="15.75" customHeight="1">
      <c r="A401" s="61" t="s">
        <v>202</v>
      </c>
      <c r="B401" s="56" t="s">
        <v>203</v>
      </c>
      <c r="C401" s="58" t="s">
        <v>20</v>
      </c>
      <c r="D401" s="68">
        <v>44377</v>
      </c>
      <c r="E401" s="58" t="s">
        <v>133</v>
      </c>
      <c r="F401" s="69">
        <v>0.17472375690607736</v>
      </c>
      <c r="G401" s="60">
        <v>7.8172820859334635E-3</v>
      </c>
    </row>
    <row r="402" spans="1:7" ht="15.75" customHeight="1">
      <c r="A402" s="61" t="s">
        <v>164</v>
      </c>
      <c r="B402" s="56" t="s">
        <v>52</v>
      </c>
      <c r="C402" s="58" t="s">
        <v>52</v>
      </c>
      <c r="D402" s="68">
        <v>44377</v>
      </c>
      <c r="E402" s="58" t="s">
        <v>133</v>
      </c>
      <c r="F402" s="69">
        <v>8.6956521739130432E-2</v>
      </c>
      <c r="G402" s="60">
        <v>-7.9710144927536225E-2</v>
      </c>
    </row>
    <row r="403" spans="1:7" ht="15.75" customHeight="1">
      <c r="A403" s="61" t="s">
        <v>211</v>
      </c>
      <c r="B403" s="56" t="s">
        <v>24</v>
      </c>
      <c r="C403" s="58" t="s">
        <v>24</v>
      </c>
      <c r="D403" s="68">
        <v>44377</v>
      </c>
      <c r="E403" s="58" t="s">
        <v>133</v>
      </c>
      <c r="F403" s="69">
        <v>0.21052631578947367</v>
      </c>
      <c r="G403" s="60">
        <v>3.007518796992481E-2</v>
      </c>
    </row>
    <row r="404" spans="1:7" ht="15.75" customHeight="1">
      <c r="A404" s="61" t="s">
        <v>212</v>
      </c>
      <c r="B404" s="56" t="s">
        <v>213</v>
      </c>
      <c r="C404" s="58" t="s">
        <v>25</v>
      </c>
      <c r="D404" s="68">
        <v>44377</v>
      </c>
      <c r="E404" s="58" t="s">
        <v>133</v>
      </c>
      <c r="F404" s="69">
        <v>0.15671641791044777</v>
      </c>
      <c r="G404" s="60">
        <v>9.0049751243781104E-2</v>
      </c>
    </row>
    <row r="405" spans="1:7" ht="15.75" customHeight="1">
      <c r="A405" s="61" t="s">
        <v>179</v>
      </c>
      <c r="B405" s="56" t="s">
        <v>57</v>
      </c>
      <c r="C405" s="58" t="s">
        <v>57</v>
      </c>
      <c r="D405" s="68">
        <v>44377</v>
      </c>
      <c r="E405" s="58" t="s">
        <v>133</v>
      </c>
      <c r="F405" s="69">
        <v>0.13636363636363635</v>
      </c>
      <c r="G405" s="60">
        <v>8.7583148558758303E-2</v>
      </c>
    </row>
    <row r="406" spans="1:7" ht="15.75" customHeight="1">
      <c r="A406" s="61" t="s">
        <v>238</v>
      </c>
      <c r="B406" s="56" t="s">
        <v>239</v>
      </c>
      <c r="C406" s="58" t="s">
        <v>34</v>
      </c>
      <c r="D406" s="68">
        <v>44377</v>
      </c>
      <c r="E406" s="58" t="s">
        <v>133</v>
      </c>
      <c r="F406" s="69">
        <v>0.1368421052631579</v>
      </c>
      <c r="G406" s="60">
        <v>1.9820828667413221E-2</v>
      </c>
    </row>
    <row r="407" spans="1:7" ht="15.75" customHeight="1">
      <c r="A407" s="61" t="s">
        <v>216</v>
      </c>
      <c r="B407" s="56" t="s">
        <v>217</v>
      </c>
      <c r="C407" s="58" t="s">
        <v>27</v>
      </c>
      <c r="D407" s="68">
        <v>44377</v>
      </c>
      <c r="E407" s="58" t="s">
        <v>133</v>
      </c>
      <c r="F407" s="69">
        <v>0.34375</v>
      </c>
      <c r="G407" s="60">
        <v>0.28660714285714284</v>
      </c>
    </row>
    <row r="408" spans="1:7" ht="15.75" customHeight="1">
      <c r="A408" s="61" t="s">
        <v>218</v>
      </c>
      <c r="B408" s="56" t="s">
        <v>28</v>
      </c>
      <c r="C408" s="58" t="s">
        <v>28</v>
      </c>
      <c r="D408" s="68">
        <v>44377</v>
      </c>
      <c r="E408" s="58" t="s">
        <v>133</v>
      </c>
      <c r="F408" s="69">
        <v>0.11299435028248588</v>
      </c>
      <c r="G408" s="60">
        <v>1.1299435028248581E-2</v>
      </c>
    </row>
    <row r="409" spans="1:7" ht="15.75" customHeight="1">
      <c r="A409" s="61" t="s">
        <v>220</v>
      </c>
      <c r="B409" s="56" t="s">
        <v>221</v>
      </c>
      <c r="C409" s="58" t="s">
        <v>29</v>
      </c>
      <c r="D409" s="68">
        <v>44377</v>
      </c>
      <c r="E409" s="58" t="s">
        <v>133</v>
      </c>
      <c r="F409" s="69">
        <v>0.20501138952164008</v>
      </c>
      <c r="G409" s="60">
        <v>2.9812299646782281E-2</v>
      </c>
    </row>
    <row r="410" spans="1:7" ht="15.75" customHeight="1">
      <c r="A410" s="61" t="s">
        <v>219</v>
      </c>
      <c r="B410" s="56" t="s">
        <v>64</v>
      </c>
      <c r="C410" s="58" t="s">
        <v>64</v>
      </c>
      <c r="D410" s="68">
        <v>44377</v>
      </c>
      <c r="E410" s="58" t="s">
        <v>133</v>
      </c>
      <c r="F410" s="69">
        <v>0.10101010101010101</v>
      </c>
      <c r="G410" s="60">
        <v>-3.4912229086986366E-2</v>
      </c>
    </row>
    <row r="411" spans="1:7" ht="15.75" customHeight="1">
      <c r="A411" s="61" t="s">
        <v>222</v>
      </c>
      <c r="B411" s="56" t="s">
        <v>46</v>
      </c>
      <c r="C411" s="58" t="s">
        <v>46</v>
      </c>
      <c r="D411" s="68">
        <v>44377</v>
      </c>
      <c r="E411" s="58" t="s">
        <v>133</v>
      </c>
      <c r="F411" s="69">
        <v>0</v>
      </c>
      <c r="G411" s="60">
        <v>0</v>
      </c>
    </row>
    <row r="412" spans="1:7" ht="15.75" customHeight="1">
      <c r="A412" s="61" t="s">
        <v>279</v>
      </c>
      <c r="B412" s="56" t="s">
        <v>88</v>
      </c>
      <c r="C412" s="58" t="s">
        <v>88</v>
      </c>
      <c r="D412" s="68">
        <v>44377</v>
      </c>
      <c r="E412" s="58" t="s">
        <v>133</v>
      </c>
      <c r="F412" s="69">
        <v>0</v>
      </c>
      <c r="G412" s="60">
        <v>0</v>
      </c>
    </row>
    <row r="413" spans="1:7" ht="15.75" customHeight="1">
      <c r="A413" s="61" t="s">
        <v>280</v>
      </c>
      <c r="B413" s="56" t="s">
        <v>89</v>
      </c>
      <c r="C413" s="58" t="s">
        <v>89</v>
      </c>
      <c r="D413" s="68">
        <v>44377</v>
      </c>
      <c r="E413" s="58" t="s">
        <v>133</v>
      </c>
      <c r="F413" s="69">
        <v>0</v>
      </c>
      <c r="G413" s="60">
        <v>0</v>
      </c>
    </row>
    <row r="414" spans="1:7" ht="15.75" customHeight="1">
      <c r="A414" s="61" t="s">
        <v>281</v>
      </c>
      <c r="B414" s="56" t="s">
        <v>282</v>
      </c>
      <c r="C414" s="58" t="s">
        <v>91</v>
      </c>
      <c r="D414" s="68">
        <v>44377</v>
      </c>
      <c r="E414" s="58" t="s">
        <v>133</v>
      </c>
      <c r="F414" s="69">
        <v>0</v>
      </c>
      <c r="G414" s="60">
        <v>0</v>
      </c>
    </row>
    <row r="415" spans="1:7" ht="15.75" customHeight="1">
      <c r="A415" s="61" t="s">
        <v>283</v>
      </c>
      <c r="B415" s="56" t="s">
        <v>90</v>
      </c>
      <c r="C415" s="58" t="s">
        <v>90</v>
      </c>
      <c r="D415" s="68">
        <v>44377</v>
      </c>
      <c r="E415" s="58" t="s">
        <v>133</v>
      </c>
      <c r="F415" s="69">
        <v>0</v>
      </c>
      <c r="G415" s="60">
        <v>0</v>
      </c>
    </row>
    <row r="416" spans="1:7" ht="15.75" customHeight="1">
      <c r="A416" s="61" t="s">
        <v>284</v>
      </c>
      <c r="B416" s="56" t="s">
        <v>285</v>
      </c>
      <c r="C416" s="58" t="s">
        <v>94</v>
      </c>
      <c r="D416" s="68">
        <v>44377</v>
      </c>
      <c r="E416" s="58" t="s">
        <v>133</v>
      </c>
      <c r="F416" s="69">
        <v>0.5</v>
      </c>
      <c r="G416" s="60">
        <v>0.5</v>
      </c>
    </row>
    <row r="417" spans="1:7" ht="15.75" customHeight="1">
      <c r="A417" s="61" t="s">
        <v>286</v>
      </c>
      <c r="B417" s="56" t="s">
        <v>287</v>
      </c>
      <c r="C417" s="58" t="s">
        <v>95</v>
      </c>
      <c r="D417" s="68">
        <v>44377</v>
      </c>
      <c r="E417" s="58" t="s">
        <v>133</v>
      </c>
      <c r="F417" s="69">
        <v>0.125</v>
      </c>
      <c r="G417" s="60">
        <v>-0.14166666666666666</v>
      </c>
    </row>
    <row r="418" spans="1:7" ht="15.75" customHeight="1">
      <c r="A418" s="61" t="s">
        <v>288</v>
      </c>
      <c r="B418" s="56" t="s">
        <v>289</v>
      </c>
      <c r="C418" s="58" t="s">
        <v>92</v>
      </c>
      <c r="D418" s="68">
        <v>44377</v>
      </c>
      <c r="E418" s="58" t="s">
        <v>133</v>
      </c>
      <c r="F418" s="69">
        <v>0</v>
      </c>
      <c r="G418" s="60">
        <v>0</v>
      </c>
    </row>
    <row r="419" spans="1:7" ht="15.75" customHeight="1">
      <c r="A419" s="61" t="s">
        <v>290</v>
      </c>
      <c r="B419" s="56" t="s">
        <v>100</v>
      </c>
      <c r="C419" s="58" t="s">
        <v>100</v>
      </c>
      <c r="D419" s="68">
        <v>44377</v>
      </c>
      <c r="E419" s="58" t="s">
        <v>133</v>
      </c>
      <c r="F419" s="69">
        <v>0.2</v>
      </c>
      <c r="G419" s="60">
        <v>-0.1333333333333333</v>
      </c>
    </row>
    <row r="420" spans="1:7" ht="15.75" customHeight="1">
      <c r="A420" s="61" t="s">
        <v>291</v>
      </c>
      <c r="B420" s="56" t="s">
        <v>96</v>
      </c>
      <c r="C420" s="58" t="s">
        <v>96</v>
      </c>
      <c r="D420" s="68">
        <v>44377</v>
      </c>
      <c r="E420" s="58" t="s">
        <v>133</v>
      </c>
      <c r="F420" s="69">
        <v>0</v>
      </c>
      <c r="G420" s="60">
        <v>0</v>
      </c>
    </row>
    <row r="421" spans="1:7" ht="15.75" customHeight="1">
      <c r="A421" s="61" t="s">
        <v>292</v>
      </c>
      <c r="B421" s="56" t="s">
        <v>293</v>
      </c>
      <c r="C421" s="58" t="s">
        <v>99</v>
      </c>
      <c r="D421" s="68">
        <v>44377</v>
      </c>
      <c r="E421" s="58" t="s">
        <v>133</v>
      </c>
      <c r="F421" s="69">
        <v>1.1111111111111112</v>
      </c>
      <c r="G421" s="60">
        <v>1.1111111111111112</v>
      </c>
    </row>
    <row r="422" spans="1:7" ht="15.75" customHeight="1">
      <c r="A422" s="61" t="s">
        <v>228</v>
      </c>
      <c r="B422" s="56" t="s">
        <v>68</v>
      </c>
      <c r="C422" s="58" t="s">
        <v>68</v>
      </c>
      <c r="D422" s="68">
        <v>44377</v>
      </c>
      <c r="E422" s="58" t="s">
        <v>133</v>
      </c>
      <c r="F422" s="69">
        <v>0.19047619047619047</v>
      </c>
      <c r="G422" s="60">
        <v>9.5238095238095233E-2</v>
      </c>
    </row>
    <row r="423" spans="1:7" ht="15.75" customHeight="1">
      <c r="A423" s="61" t="s">
        <v>227</v>
      </c>
      <c r="B423" s="56" t="s">
        <v>67</v>
      </c>
      <c r="C423" s="58" t="s">
        <v>67</v>
      </c>
      <c r="D423" s="68">
        <v>44377</v>
      </c>
      <c r="E423" s="58" t="s">
        <v>133</v>
      </c>
      <c r="F423" s="69">
        <v>0.29032258064516131</v>
      </c>
      <c r="G423" s="60">
        <v>-3.6208031599736623E-2</v>
      </c>
    </row>
    <row r="424" spans="1:7" ht="15.75" customHeight="1">
      <c r="A424" s="61" t="s">
        <v>225</v>
      </c>
      <c r="B424" s="56" t="s">
        <v>226</v>
      </c>
      <c r="C424" s="58" t="s">
        <v>66</v>
      </c>
      <c r="D424" s="68">
        <v>44377</v>
      </c>
      <c r="E424" s="58" t="s">
        <v>133</v>
      </c>
      <c r="F424" s="69">
        <v>0.16</v>
      </c>
      <c r="G424" s="60">
        <v>6.9090909090909092E-2</v>
      </c>
    </row>
    <row r="425" spans="1:7" ht="15.75" customHeight="1">
      <c r="A425" s="61" t="s">
        <v>317</v>
      </c>
      <c r="B425" s="56" t="s">
        <v>318</v>
      </c>
      <c r="C425" s="58" t="s">
        <v>98</v>
      </c>
      <c r="D425" s="68">
        <v>44377</v>
      </c>
      <c r="E425" s="58" t="s">
        <v>133</v>
      </c>
      <c r="F425" s="69">
        <v>0</v>
      </c>
      <c r="G425" s="60">
        <v>0</v>
      </c>
    </row>
    <row r="426" spans="1:7" ht="15.75" customHeight="1">
      <c r="A426" s="61" t="s">
        <v>192</v>
      </c>
      <c r="B426" s="56" t="s">
        <v>193</v>
      </c>
      <c r="C426" s="58" t="s">
        <v>61</v>
      </c>
      <c r="D426" s="68">
        <v>44377</v>
      </c>
      <c r="E426" s="58" t="s">
        <v>133</v>
      </c>
      <c r="F426" s="69">
        <v>0.27272727272727271</v>
      </c>
      <c r="G426" s="60">
        <v>0.1818181818181818</v>
      </c>
    </row>
    <row r="427" spans="1:7" ht="15.75" customHeight="1">
      <c r="A427" s="61" t="s">
        <v>240</v>
      </c>
      <c r="B427" s="56" t="s">
        <v>241</v>
      </c>
      <c r="C427" s="58" t="s">
        <v>35</v>
      </c>
      <c r="D427" s="68">
        <v>44377</v>
      </c>
      <c r="E427" s="58" t="s">
        <v>133</v>
      </c>
      <c r="F427" s="69">
        <v>0.23853211009174313</v>
      </c>
      <c r="G427" s="60">
        <v>7.0666402657690364E-2</v>
      </c>
    </row>
    <row r="428" spans="1:7" ht="15.75" customHeight="1">
      <c r="A428" s="61" t="s">
        <v>294</v>
      </c>
      <c r="B428" s="56" t="s">
        <v>295</v>
      </c>
      <c r="C428" s="58" t="s">
        <v>97</v>
      </c>
      <c r="D428" s="68">
        <v>44377</v>
      </c>
      <c r="E428" s="58" t="s">
        <v>133</v>
      </c>
      <c r="F428" s="69">
        <v>0</v>
      </c>
      <c r="G428" s="60">
        <v>-0.2</v>
      </c>
    </row>
    <row r="429" spans="1:7" ht="15.75" customHeight="1">
      <c r="A429" s="61" t="s">
        <v>296</v>
      </c>
      <c r="B429" s="56" t="s">
        <v>297</v>
      </c>
      <c r="C429" s="58" t="s">
        <v>101</v>
      </c>
      <c r="D429" s="68">
        <v>44377</v>
      </c>
      <c r="E429" s="58" t="s">
        <v>133</v>
      </c>
      <c r="F429" s="69">
        <v>0.2</v>
      </c>
      <c r="G429" s="60">
        <v>0.2</v>
      </c>
    </row>
    <row r="430" spans="1:7" ht="15.75" customHeight="1">
      <c r="A430" s="61" t="s">
        <v>298</v>
      </c>
      <c r="B430" s="56" t="s">
        <v>299</v>
      </c>
      <c r="C430" s="58" t="s">
        <v>103</v>
      </c>
      <c r="D430" s="68">
        <v>44377</v>
      </c>
      <c r="E430" s="58" t="s">
        <v>133</v>
      </c>
      <c r="F430" s="69">
        <v>0</v>
      </c>
      <c r="G430" s="60">
        <v>0</v>
      </c>
    </row>
    <row r="431" spans="1:7" ht="15.75" customHeight="1">
      <c r="A431" s="61" t="s">
        <v>231</v>
      </c>
      <c r="B431" s="56" t="s">
        <v>232</v>
      </c>
      <c r="C431" s="58" t="s">
        <v>30</v>
      </c>
      <c r="D431" s="68">
        <v>44377</v>
      </c>
      <c r="E431" s="58" t="s">
        <v>133</v>
      </c>
      <c r="F431" s="69">
        <v>0.27450980392156865</v>
      </c>
      <c r="G431" s="60">
        <v>-0.10284868664446911</v>
      </c>
    </row>
    <row r="432" spans="1:7" ht="15.75" customHeight="1">
      <c r="A432" s="61" t="s">
        <v>233</v>
      </c>
      <c r="B432" s="56" t="s">
        <v>31</v>
      </c>
      <c r="C432" s="58" t="s">
        <v>31</v>
      </c>
      <c r="D432" s="68">
        <v>44377</v>
      </c>
      <c r="E432" s="58" t="s">
        <v>133</v>
      </c>
      <c r="F432" s="69">
        <v>0.14634146341463414</v>
      </c>
      <c r="G432" s="60">
        <v>-6.0394889663182572E-3</v>
      </c>
    </row>
    <row r="433" spans="1:7" ht="15.75" customHeight="1">
      <c r="A433" s="61" t="s">
        <v>229</v>
      </c>
      <c r="B433" s="56" t="s">
        <v>230</v>
      </c>
      <c r="C433" s="58" t="s">
        <v>69</v>
      </c>
      <c r="D433" s="68">
        <v>44377</v>
      </c>
      <c r="E433" s="58" t="s">
        <v>133</v>
      </c>
      <c r="F433" s="69">
        <v>4.5454545454545456E-2</v>
      </c>
      <c r="G433" s="60">
        <v>-0.17303284950343772</v>
      </c>
    </row>
    <row r="434" spans="1:7" ht="15.75" customHeight="1">
      <c r="A434" s="61" t="s">
        <v>165</v>
      </c>
      <c r="B434" s="56" t="s">
        <v>166</v>
      </c>
      <c r="C434" s="58" t="s">
        <v>53</v>
      </c>
      <c r="D434" s="68">
        <v>44377</v>
      </c>
      <c r="E434" s="58" t="s">
        <v>133</v>
      </c>
      <c r="F434" s="69">
        <v>9.237875288683603E-2</v>
      </c>
      <c r="G434" s="60">
        <v>-1.1458718896459677E-2</v>
      </c>
    </row>
    <row r="435" spans="1:7" ht="15.75" customHeight="1">
      <c r="A435" s="61" t="s">
        <v>234</v>
      </c>
      <c r="B435" s="56" t="s">
        <v>235</v>
      </c>
      <c r="C435" s="58" t="s">
        <v>32</v>
      </c>
      <c r="D435" s="68">
        <v>44377</v>
      </c>
      <c r="E435" s="58" t="s">
        <v>133</v>
      </c>
      <c r="F435" s="69">
        <v>0.10934744268077601</v>
      </c>
      <c r="G435" s="60">
        <v>-7.1035739550835142E-3</v>
      </c>
    </row>
    <row r="436" spans="1:7" ht="15.75" customHeight="1">
      <c r="A436" s="61" t="s">
        <v>236</v>
      </c>
      <c r="B436" s="56" t="s">
        <v>33</v>
      </c>
      <c r="C436" s="58" t="s">
        <v>33</v>
      </c>
      <c r="D436" s="68">
        <v>44377</v>
      </c>
      <c r="E436" s="58" t="s">
        <v>133</v>
      </c>
      <c r="F436" s="69">
        <v>0.2608695652173913</v>
      </c>
      <c r="G436" s="60">
        <v>0.18394648829431437</v>
      </c>
    </row>
    <row r="437" spans="1:7" ht="15.75" customHeight="1">
      <c r="A437" s="61" t="s">
        <v>237</v>
      </c>
      <c r="B437" s="56" t="s">
        <v>47</v>
      </c>
      <c r="C437" s="58" t="s">
        <v>47</v>
      </c>
      <c r="D437" s="68">
        <v>44377</v>
      </c>
      <c r="E437" s="58" t="s">
        <v>133</v>
      </c>
      <c r="F437" s="69">
        <v>0.16935483870967741</v>
      </c>
      <c r="G437" s="60">
        <v>4.4354838709677408E-2</v>
      </c>
    </row>
    <row r="438" spans="1:7" ht="15.75" customHeight="1">
      <c r="A438" s="61" t="s">
        <v>303</v>
      </c>
      <c r="B438" s="56" t="s">
        <v>304</v>
      </c>
      <c r="C438" s="58" t="s">
        <v>102</v>
      </c>
      <c r="D438" s="68">
        <v>44377</v>
      </c>
      <c r="E438" s="58" t="s">
        <v>133</v>
      </c>
      <c r="F438" s="69">
        <v>0</v>
      </c>
      <c r="G438" s="60">
        <v>-0.22222222222222221</v>
      </c>
    </row>
    <row r="439" spans="1:7" ht="15.75" customHeight="1">
      <c r="A439" s="61" t="s">
        <v>242</v>
      </c>
      <c r="B439" s="56" t="s">
        <v>243</v>
      </c>
      <c r="C439" s="58" t="s">
        <v>70</v>
      </c>
      <c r="D439" s="68">
        <v>44377</v>
      </c>
      <c r="E439" s="58" t="s">
        <v>133</v>
      </c>
      <c r="F439" s="69">
        <v>0.2857142857142857</v>
      </c>
      <c r="G439" s="60">
        <v>6.949806949806947E-2</v>
      </c>
    </row>
    <row r="440" spans="1:7" ht="15.75" customHeight="1">
      <c r="A440" s="61" t="s">
        <v>244</v>
      </c>
      <c r="B440" s="56" t="s">
        <v>245</v>
      </c>
      <c r="C440" s="58" t="s">
        <v>36</v>
      </c>
      <c r="D440" s="68">
        <v>44377</v>
      </c>
      <c r="E440" s="58" t="s">
        <v>133</v>
      </c>
      <c r="F440" s="69">
        <v>0.08</v>
      </c>
      <c r="G440" s="60">
        <v>-0.15076923076923077</v>
      </c>
    </row>
    <row r="441" spans="1:7" ht="15.75" customHeight="1">
      <c r="A441" s="61" t="s">
        <v>248</v>
      </c>
      <c r="B441" s="56" t="s">
        <v>249</v>
      </c>
      <c r="C441" s="58" t="s">
        <v>48</v>
      </c>
      <c r="D441" s="68">
        <v>44377</v>
      </c>
      <c r="E441" s="58" t="s">
        <v>133</v>
      </c>
      <c r="F441" s="69">
        <v>3.6363636363636362E-2</v>
      </c>
      <c r="G441" s="60">
        <v>-0.14545454545454545</v>
      </c>
    </row>
    <row r="442" spans="1:7" ht="15.75" customHeight="1">
      <c r="A442" s="61" t="s">
        <v>305</v>
      </c>
      <c r="B442" s="56" t="s">
        <v>306</v>
      </c>
      <c r="C442" s="58" t="s">
        <v>104</v>
      </c>
      <c r="D442" s="68">
        <v>44377</v>
      </c>
      <c r="E442" s="58" t="s">
        <v>133</v>
      </c>
      <c r="F442" s="69">
        <v>0</v>
      </c>
      <c r="G442" s="60">
        <v>0</v>
      </c>
    </row>
    <row r="443" spans="1:7" ht="15.75" customHeight="1">
      <c r="A443" s="61" t="s">
        <v>307</v>
      </c>
      <c r="B443" s="56" t="s">
        <v>308</v>
      </c>
      <c r="C443" s="58" t="s">
        <v>74</v>
      </c>
      <c r="D443" s="68">
        <v>44377</v>
      </c>
      <c r="E443" s="58" t="s">
        <v>133</v>
      </c>
      <c r="F443" s="69">
        <v>0</v>
      </c>
      <c r="G443" s="60">
        <v>-0.15384615384615385</v>
      </c>
    </row>
    <row r="444" spans="1:7" ht="15.75" customHeight="1">
      <c r="A444" s="61" t="s">
        <v>250</v>
      </c>
      <c r="B444" s="56" t="s">
        <v>38</v>
      </c>
      <c r="C444" s="58" t="s">
        <v>38</v>
      </c>
      <c r="D444" s="68">
        <v>44377</v>
      </c>
      <c r="E444" s="58" t="s">
        <v>133</v>
      </c>
      <c r="F444" s="69">
        <v>0.21605839416058395</v>
      </c>
      <c r="G444" s="60">
        <v>-2.5789431926372564E-2</v>
      </c>
    </row>
    <row r="445" spans="1:7" ht="15.75" customHeight="1">
      <c r="A445" s="61" t="s">
        <v>309</v>
      </c>
      <c r="B445" s="56" t="s">
        <v>310</v>
      </c>
      <c r="C445" s="58" t="s">
        <v>105</v>
      </c>
      <c r="D445" s="68">
        <v>44377</v>
      </c>
      <c r="E445" s="58" t="s">
        <v>133</v>
      </c>
      <c r="F445" s="69">
        <v>0</v>
      </c>
      <c r="G445" s="60">
        <v>-0.2857142857142857</v>
      </c>
    </row>
    <row r="446" spans="1:7" ht="15.75" customHeight="1">
      <c r="A446" s="61" t="s">
        <v>251</v>
      </c>
      <c r="B446" s="56" t="s">
        <v>39</v>
      </c>
      <c r="C446" s="58" t="s">
        <v>39</v>
      </c>
      <c r="D446" s="68">
        <v>44377</v>
      </c>
      <c r="E446" s="58" t="s">
        <v>133</v>
      </c>
      <c r="F446" s="69">
        <v>0.11869436201780416</v>
      </c>
      <c r="G446" s="60">
        <v>4.8406822081701925E-2</v>
      </c>
    </row>
    <row r="447" spans="1:7" ht="15.75" customHeight="1"/>
    <row r="448" spans="1:7"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2.625" defaultRowHeight="15" customHeight="1"/>
  <cols>
    <col min="1" max="1" width="12.75" customWidth="1"/>
    <col min="2" max="2" width="13.375" customWidth="1"/>
    <col min="3" max="3" width="17.375" customWidth="1"/>
    <col min="4" max="4" width="8.5" customWidth="1"/>
    <col min="5" max="5" width="12.5" customWidth="1"/>
    <col min="6" max="26" width="7.625" customWidth="1"/>
  </cols>
  <sheetData>
    <row r="1" spans="1:5">
      <c r="A1" s="70" t="s">
        <v>150</v>
      </c>
      <c r="B1" s="70" t="s">
        <v>151</v>
      </c>
      <c r="C1" s="71" t="s">
        <v>152</v>
      </c>
      <c r="D1" s="70" t="s">
        <v>153</v>
      </c>
      <c r="E1" s="70" t="s">
        <v>319</v>
      </c>
    </row>
    <row r="2" spans="1:5">
      <c r="A2" s="61" t="s">
        <v>155</v>
      </c>
      <c r="B2" s="56" t="s">
        <v>50</v>
      </c>
      <c r="C2" s="58" t="s">
        <v>156</v>
      </c>
      <c r="D2" s="59">
        <v>44377</v>
      </c>
      <c r="E2" s="63">
        <v>6.75</v>
      </c>
    </row>
    <row r="3" spans="1:5">
      <c r="A3" s="61" t="s">
        <v>159</v>
      </c>
      <c r="B3" s="56" t="s">
        <v>9</v>
      </c>
      <c r="C3" s="58" t="s">
        <v>160</v>
      </c>
      <c r="D3" s="59">
        <v>44377</v>
      </c>
      <c r="E3" s="63">
        <v>8.3550420168067223</v>
      </c>
    </row>
    <row r="4" spans="1:5">
      <c r="A4" s="61" t="s">
        <v>167</v>
      </c>
      <c r="B4" s="56" t="s">
        <v>42</v>
      </c>
      <c r="C4" s="58" t="s">
        <v>42</v>
      </c>
      <c r="D4" s="59">
        <v>44377</v>
      </c>
      <c r="E4" s="63">
        <v>7.520236920039487</v>
      </c>
    </row>
    <row r="5" spans="1:5">
      <c r="A5" s="61" t="s">
        <v>161</v>
      </c>
      <c r="B5" s="56" t="s">
        <v>10</v>
      </c>
      <c r="C5" s="58" t="s">
        <v>162</v>
      </c>
      <c r="D5" s="59">
        <v>44377</v>
      </c>
      <c r="E5" s="63">
        <v>8.7469387755102037</v>
      </c>
    </row>
    <row r="6" spans="1:5">
      <c r="A6" s="61" t="s">
        <v>256</v>
      </c>
      <c r="B6" s="56" t="s">
        <v>76</v>
      </c>
      <c r="C6" s="58" t="s">
        <v>76</v>
      </c>
      <c r="D6" s="59">
        <v>44377</v>
      </c>
      <c r="E6" s="63">
        <v>3.5</v>
      </c>
    </row>
    <row r="7" spans="1:5">
      <c r="A7" s="61" t="s">
        <v>257</v>
      </c>
      <c r="B7" s="56" t="s">
        <v>75</v>
      </c>
      <c r="C7" s="58" t="s">
        <v>258</v>
      </c>
      <c r="D7" s="59">
        <v>44377</v>
      </c>
      <c r="E7" s="63">
        <v>6.5</v>
      </c>
    </row>
    <row r="8" spans="1:5">
      <c r="A8" s="61" t="s">
        <v>259</v>
      </c>
      <c r="B8" s="56" t="s">
        <v>77</v>
      </c>
      <c r="C8" s="58" t="s">
        <v>260</v>
      </c>
      <c r="D8" s="59">
        <v>44377</v>
      </c>
      <c r="E8" s="63">
        <v>2</v>
      </c>
    </row>
    <row r="9" spans="1:5">
      <c r="A9" s="61" t="s">
        <v>261</v>
      </c>
      <c r="B9" s="56" t="s">
        <v>79</v>
      </c>
      <c r="C9" s="58" t="s">
        <v>262</v>
      </c>
      <c r="D9" s="59">
        <v>44377</v>
      </c>
      <c r="E9" s="63">
        <v>6</v>
      </c>
    </row>
    <row r="10" spans="1:5">
      <c r="A10" s="61" t="s">
        <v>263</v>
      </c>
      <c r="B10" s="56" t="s">
        <v>85</v>
      </c>
      <c r="C10" s="58" t="s">
        <v>264</v>
      </c>
      <c r="D10" s="59">
        <v>44377</v>
      </c>
      <c r="E10" s="63">
        <v>13</v>
      </c>
    </row>
    <row r="11" spans="1:5">
      <c r="A11" s="61" t="s">
        <v>168</v>
      </c>
      <c r="B11" s="56" t="s">
        <v>54</v>
      </c>
      <c r="C11" s="58" t="s">
        <v>169</v>
      </c>
      <c r="D11" s="59">
        <v>44377</v>
      </c>
      <c r="E11" s="63">
        <v>5.5625</v>
      </c>
    </row>
    <row r="12" spans="1:5">
      <c r="A12" s="61" t="s">
        <v>223</v>
      </c>
      <c r="B12" s="56" t="s">
        <v>65</v>
      </c>
      <c r="C12" s="58" t="s">
        <v>224</v>
      </c>
      <c r="D12" s="59">
        <v>44377</v>
      </c>
      <c r="E12" s="63">
        <v>8.807017543859649</v>
      </c>
    </row>
    <row r="13" spans="1:5">
      <c r="A13" s="61" t="s">
        <v>177</v>
      </c>
      <c r="B13" s="56" t="s">
        <v>56</v>
      </c>
      <c r="C13" s="58" t="s">
        <v>178</v>
      </c>
      <c r="D13" s="59">
        <v>44377</v>
      </c>
      <c r="E13" s="63">
        <v>9.1875</v>
      </c>
    </row>
    <row r="14" spans="1:5">
      <c r="A14" s="61" t="s">
        <v>174</v>
      </c>
      <c r="B14" s="56" t="s">
        <v>43</v>
      </c>
      <c r="C14" s="58" t="s">
        <v>43</v>
      </c>
      <c r="D14" s="59">
        <v>44377</v>
      </c>
      <c r="E14" s="63">
        <v>9.8495934959349594</v>
      </c>
    </row>
    <row r="15" spans="1:5">
      <c r="A15" s="61" t="s">
        <v>182</v>
      </c>
      <c r="B15" s="56" t="s">
        <v>59</v>
      </c>
      <c r="C15" s="58" t="s">
        <v>183</v>
      </c>
      <c r="D15" s="59">
        <v>44377</v>
      </c>
      <c r="E15" s="63">
        <v>7.4705882352941178</v>
      </c>
    </row>
    <row r="16" spans="1:5">
      <c r="A16" s="61" t="s">
        <v>265</v>
      </c>
      <c r="B16" s="56" t="s">
        <v>80</v>
      </c>
      <c r="C16" s="58" t="s">
        <v>266</v>
      </c>
      <c r="D16" s="59">
        <v>44377</v>
      </c>
      <c r="E16" s="63">
        <v>4</v>
      </c>
    </row>
    <row r="17" spans="1:5">
      <c r="A17" s="61" t="s">
        <v>172</v>
      </c>
      <c r="B17" s="56" t="s">
        <v>12</v>
      </c>
      <c r="C17" s="58" t="s">
        <v>173</v>
      </c>
      <c r="D17" s="59">
        <v>44377</v>
      </c>
      <c r="E17" s="63">
        <v>5.7091183119819142</v>
      </c>
    </row>
    <row r="18" spans="1:5">
      <c r="A18" s="61" t="s">
        <v>194</v>
      </c>
      <c r="B18" s="56" t="s">
        <v>62</v>
      </c>
      <c r="C18" s="58" t="s">
        <v>62</v>
      </c>
      <c r="D18" s="59">
        <v>44377</v>
      </c>
      <c r="E18" s="63">
        <v>9.3684210526315788</v>
      </c>
    </row>
    <row r="19" spans="1:5">
      <c r="A19" s="61" t="s">
        <v>170</v>
      </c>
      <c r="B19" s="56" t="s">
        <v>55</v>
      </c>
      <c r="C19" s="58" t="s">
        <v>171</v>
      </c>
      <c r="D19" s="59">
        <v>44377</v>
      </c>
      <c r="E19" s="63">
        <v>4.1764705882352944</v>
      </c>
    </row>
    <row r="20" spans="1:5">
      <c r="A20" s="61" t="s">
        <v>175</v>
      </c>
      <c r="B20" s="56" t="s">
        <v>13</v>
      </c>
      <c r="C20" s="58" t="s">
        <v>176</v>
      </c>
      <c r="D20" s="59">
        <v>44377</v>
      </c>
      <c r="E20" s="63">
        <v>8.7279202279202277</v>
      </c>
    </row>
    <row r="21" spans="1:5" ht="15.75" customHeight="1">
      <c r="A21" s="61" t="s">
        <v>186</v>
      </c>
      <c r="B21" s="56" t="s">
        <v>14</v>
      </c>
      <c r="C21" s="58" t="s">
        <v>187</v>
      </c>
      <c r="D21" s="59">
        <v>44377</v>
      </c>
      <c r="E21" s="63">
        <v>7.6763952892985152</v>
      </c>
    </row>
    <row r="22" spans="1:5" ht="15.75" customHeight="1">
      <c r="A22" s="61" t="s">
        <v>180</v>
      </c>
      <c r="B22" s="56" t="s">
        <v>58</v>
      </c>
      <c r="C22" s="58" t="s">
        <v>181</v>
      </c>
      <c r="D22" s="59">
        <v>44377</v>
      </c>
      <c r="E22" s="63">
        <v>10</v>
      </c>
    </row>
    <row r="23" spans="1:5" ht="15.75" customHeight="1">
      <c r="A23" s="61" t="s">
        <v>214</v>
      </c>
      <c r="B23" s="56" t="s">
        <v>26</v>
      </c>
      <c r="C23" s="58" t="s">
        <v>215</v>
      </c>
      <c r="D23" s="59">
        <v>44377</v>
      </c>
      <c r="E23" s="63">
        <v>9.8022284122562677</v>
      </c>
    </row>
    <row r="24" spans="1:5" ht="15.75" customHeight="1">
      <c r="A24" s="61" t="s">
        <v>267</v>
      </c>
      <c r="B24" s="56" t="s">
        <v>93</v>
      </c>
      <c r="C24" s="58" t="s">
        <v>268</v>
      </c>
      <c r="D24" s="59">
        <v>44377</v>
      </c>
      <c r="E24" s="63">
        <v>21</v>
      </c>
    </row>
    <row r="25" spans="1:5" ht="15.75" customHeight="1">
      <c r="A25" s="61" t="s">
        <v>246</v>
      </c>
      <c r="B25" s="56" t="s">
        <v>37</v>
      </c>
      <c r="C25" s="58" t="s">
        <v>247</v>
      </c>
      <c r="D25" s="59">
        <v>44377</v>
      </c>
      <c r="E25" s="63">
        <v>9.7249029395452027</v>
      </c>
    </row>
    <row r="26" spans="1:5" ht="15.75" customHeight="1">
      <c r="A26" s="61" t="s">
        <v>269</v>
      </c>
      <c r="B26" s="56" t="s">
        <v>82</v>
      </c>
      <c r="C26" s="58" t="s">
        <v>270</v>
      </c>
      <c r="D26" s="59">
        <v>44377</v>
      </c>
      <c r="E26" s="63">
        <v>15</v>
      </c>
    </row>
    <row r="27" spans="1:5" ht="15.75" customHeight="1">
      <c r="A27" s="61" t="s">
        <v>271</v>
      </c>
      <c r="B27" s="56" t="s">
        <v>83</v>
      </c>
      <c r="C27" s="58" t="s">
        <v>272</v>
      </c>
      <c r="D27" s="59">
        <v>44377</v>
      </c>
      <c r="E27" s="63">
        <v>7.5714285714285712</v>
      </c>
    </row>
    <row r="28" spans="1:5" ht="15.75" customHeight="1">
      <c r="A28" s="61" t="s">
        <v>273</v>
      </c>
      <c r="B28" s="56" t="s">
        <v>81</v>
      </c>
      <c r="C28" s="58" t="s">
        <v>274</v>
      </c>
      <c r="D28" s="59">
        <v>44377</v>
      </c>
      <c r="E28" s="63">
        <v>11.142857142857142</v>
      </c>
    </row>
    <row r="29" spans="1:5" ht="15.75" customHeight="1">
      <c r="A29" s="61" t="s">
        <v>188</v>
      </c>
      <c r="B29" s="56" t="s">
        <v>44</v>
      </c>
      <c r="C29" s="58" t="s">
        <v>189</v>
      </c>
      <c r="D29" s="59">
        <v>44377</v>
      </c>
      <c r="E29" s="63">
        <v>6.4830053667262968</v>
      </c>
    </row>
    <row r="30" spans="1:5" ht="15.75" customHeight="1">
      <c r="A30" s="61" t="s">
        <v>184</v>
      </c>
      <c r="B30" s="56" t="s">
        <v>60</v>
      </c>
      <c r="C30" s="58" t="s">
        <v>185</v>
      </c>
      <c r="D30" s="59">
        <v>44377</v>
      </c>
      <c r="E30" s="63">
        <v>10.038461538461538</v>
      </c>
    </row>
    <row r="31" spans="1:5" ht="15.75" customHeight="1">
      <c r="A31" s="61" t="s">
        <v>275</v>
      </c>
      <c r="B31" s="56" t="s">
        <v>84</v>
      </c>
      <c r="C31" s="58" t="s">
        <v>276</v>
      </c>
      <c r="D31" s="59">
        <v>44377</v>
      </c>
      <c r="E31" s="63">
        <v>15.333333333333334</v>
      </c>
    </row>
    <row r="32" spans="1:5" ht="15.75" customHeight="1">
      <c r="A32" s="61" t="s">
        <v>190</v>
      </c>
      <c r="B32" s="56" t="s">
        <v>15</v>
      </c>
      <c r="C32" s="58" t="s">
        <v>191</v>
      </c>
      <c r="D32" s="59">
        <v>44377</v>
      </c>
      <c r="E32" s="63">
        <v>8.4841628959276019</v>
      </c>
    </row>
    <row r="33" spans="1:5" ht="15.75" customHeight="1">
      <c r="A33" s="61" t="s">
        <v>252</v>
      </c>
      <c r="B33" s="56" t="s">
        <v>71</v>
      </c>
      <c r="C33" s="58" t="s">
        <v>253</v>
      </c>
      <c r="D33" s="59">
        <v>44377</v>
      </c>
      <c r="E33" s="63">
        <v>12.125</v>
      </c>
    </row>
    <row r="34" spans="1:5" ht="15.75" customHeight="1">
      <c r="A34" s="61" t="s">
        <v>277</v>
      </c>
      <c r="B34" s="56" t="s">
        <v>86</v>
      </c>
      <c r="C34" s="58" t="s">
        <v>278</v>
      </c>
      <c r="D34" s="59">
        <v>44377</v>
      </c>
      <c r="E34" s="63">
        <v>3.75</v>
      </c>
    </row>
    <row r="35" spans="1:5" ht="15.75" customHeight="1">
      <c r="A35" s="61" t="s">
        <v>195</v>
      </c>
      <c r="B35" s="56" t="s">
        <v>17</v>
      </c>
      <c r="C35" s="58" t="s">
        <v>196</v>
      </c>
      <c r="D35" s="59">
        <v>44377</v>
      </c>
      <c r="E35" s="63">
        <v>7.3781512605042021</v>
      </c>
    </row>
    <row r="36" spans="1:5" ht="15.75" customHeight="1">
      <c r="A36" s="61" t="s">
        <v>197</v>
      </c>
      <c r="B36" s="56" t="s">
        <v>18</v>
      </c>
      <c r="C36" s="58" t="s">
        <v>198</v>
      </c>
      <c r="D36" s="59">
        <v>44377</v>
      </c>
      <c r="E36" s="63">
        <v>10.987931034482759</v>
      </c>
    </row>
    <row r="37" spans="1:5" ht="15.75" customHeight="1">
      <c r="A37" s="61" t="s">
        <v>204</v>
      </c>
      <c r="B37" s="56" t="s">
        <v>21</v>
      </c>
      <c r="C37" s="58" t="s">
        <v>205</v>
      </c>
      <c r="D37" s="59">
        <v>44377</v>
      </c>
      <c r="E37" s="63">
        <v>4.75</v>
      </c>
    </row>
    <row r="38" spans="1:5" ht="15.75" customHeight="1">
      <c r="A38" s="61" t="s">
        <v>199</v>
      </c>
      <c r="B38" s="56" t="s">
        <v>19</v>
      </c>
      <c r="C38" s="58" t="s">
        <v>200</v>
      </c>
      <c r="D38" s="59">
        <v>44377</v>
      </c>
      <c r="E38" s="63">
        <v>9.6276595744680851</v>
      </c>
    </row>
    <row r="39" spans="1:5" ht="15.75" customHeight="1">
      <c r="A39" s="61" t="s">
        <v>201</v>
      </c>
      <c r="B39" s="56" t="s">
        <v>45</v>
      </c>
      <c r="C39" s="58" t="s">
        <v>45</v>
      </c>
      <c r="D39" s="59">
        <v>44377</v>
      </c>
      <c r="E39" s="63">
        <v>5.2719298245614032</v>
      </c>
    </row>
    <row r="40" spans="1:5" ht="15.75" customHeight="1">
      <c r="A40" s="61" t="s">
        <v>163</v>
      </c>
      <c r="B40" s="56" t="s">
        <v>11</v>
      </c>
      <c r="C40" s="58" t="s">
        <v>11</v>
      </c>
      <c r="D40" s="59">
        <v>44377</v>
      </c>
      <c r="E40" s="63">
        <v>8.895104895104895</v>
      </c>
    </row>
    <row r="41" spans="1:5" ht="15.75" customHeight="1">
      <c r="A41" s="61" t="s">
        <v>209</v>
      </c>
      <c r="B41" s="56" t="s">
        <v>23</v>
      </c>
      <c r="C41" s="58" t="s">
        <v>210</v>
      </c>
      <c r="D41" s="59">
        <v>44377</v>
      </c>
      <c r="E41" s="63">
        <v>7.88</v>
      </c>
    </row>
    <row r="42" spans="1:5" ht="15.75" customHeight="1">
      <c r="A42" s="61" t="s">
        <v>157</v>
      </c>
      <c r="B42" s="56" t="s">
        <v>51</v>
      </c>
      <c r="C42" s="58" t="s">
        <v>158</v>
      </c>
      <c r="D42" s="59">
        <v>44377</v>
      </c>
      <c r="E42" s="63">
        <v>11.666666666666666</v>
      </c>
    </row>
    <row r="43" spans="1:5" ht="15.75" customHeight="1">
      <c r="A43" s="61" t="s">
        <v>206</v>
      </c>
      <c r="B43" s="56" t="s">
        <v>63</v>
      </c>
      <c r="C43" s="58" t="s">
        <v>63</v>
      </c>
      <c r="D43" s="59">
        <v>44377</v>
      </c>
      <c r="E43" s="63">
        <v>7.2222222222222223</v>
      </c>
    </row>
    <row r="44" spans="1:5" ht="15.75" customHeight="1">
      <c r="A44" s="61" t="s">
        <v>207</v>
      </c>
      <c r="B44" s="56" t="s">
        <v>22</v>
      </c>
      <c r="C44" s="58" t="s">
        <v>208</v>
      </c>
      <c r="D44" s="59">
        <v>44377</v>
      </c>
      <c r="E44" s="63">
        <v>11.7</v>
      </c>
    </row>
    <row r="45" spans="1:5" ht="15.75" customHeight="1">
      <c r="A45" s="61" t="s">
        <v>202</v>
      </c>
      <c r="B45" s="56" t="s">
        <v>20</v>
      </c>
      <c r="C45" s="58" t="s">
        <v>203</v>
      </c>
      <c r="D45" s="59">
        <v>44377</v>
      </c>
      <c r="E45" s="63">
        <v>7.5364864864864867</v>
      </c>
    </row>
    <row r="46" spans="1:5" ht="15.75" customHeight="1">
      <c r="A46" s="61" t="s">
        <v>164</v>
      </c>
      <c r="B46" s="56" t="s">
        <v>52</v>
      </c>
      <c r="C46" s="58" t="s">
        <v>52</v>
      </c>
      <c r="D46" s="59">
        <v>44377</v>
      </c>
      <c r="E46" s="63">
        <v>7.0909090909090908</v>
      </c>
    </row>
    <row r="47" spans="1:5" ht="15.75" customHeight="1">
      <c r="A47" s="61" t="s">
        <v>211</v>
      </c>
      <c r="B47" s="56" t="s">
        <v>24</v>
      </c>
      <c r="C47" s="58" t="s">
        <v>24</v>
      </c>
      <c r="D47" s="59">
        <v>44377</v>
      </c>
      <c r="E47" s="63">
        <v>8.6119402985074629</v>
      </c>
    </row>
    <row r="48" spans="1:5" ht="15.75" customHeight="1">
      <c r="A48" s="61" t="s">
        <v>212</v>
      </c>
      <c r="B48" s="56" t="s">
        <v>25</v>
      </c>
      <c r="C48" s="58" t="s">
        <v>213</v>
      </c>
      <c r="D48" s="59">
        <v>44377</v>
      </c>
      <c r="E48" s="63">
        <v>10.234848484848484</v>
      </c>
    </row>
    <row r="49" spans="1:5" ht="15.75" customHeight="1">
      <c r="A49" s="61" t="s">
        <v>179</v>
      </c>
      <c r="B49" s="56" t="s">
        <v>57</v>
      </c>
      <c r="C49" s="58" t="s">
        <v>57</v>
      </c>
      <c r="D49" s="59">
        <v>44377</v>
      </c>
      <c r="E49" s="63">
        <v>6.6363636363636367</v>
      </c>
    </row>
    <row r="50" spans="1:5" ht="15.75" customHeight="1">
      <c r="A50" s="61" t="s">
        <v>238</v>
      </c>
      <c r="B50" s="56" t="s">
        <v>34</v>
      </c>
      <c r="C50" s="58" t="s">
        <v>239</v>
      </c>
      <c r="D50" s="59">
        <v>44377</v>
      </c>
      <c r="E50" s="63">
        <v>9.5212765957446805</v>
      </c>
    </row>
    <row r="51" spans="1:5" ht="15.75" customHeight="1">
      <c r="A51" s="61" t="s">
        <v>216</v>
      </c>
      <c r="B51" s="56" t="s">
        <v>27</v>
      </c>
      <c r="C51" s="58" t="s">
        <v>217</v>
      </c>
      <c r="D51" s="59">
        <v>44377</v>
      </c>
      <c r="E51" s="63">
        <v>10.703703703703704</v>
      </c>
    </row>
    <row r="52" spans="1:5" ht="15.75" customHeight="1">
      <c r="A52" s="61" t="s">
        <v>218</v>
      </c>
      <c r="B52" s="56" t="s">
        <v>28</v>
      </c>
      <c r="C52" s="58" t="s">
        <v>28</v>
      </c>
      <c r="D52" s="59">
        <v>44377</v>
      </c>
      <c r="E52" s="63">
        <v>9.0574712643678161</v>
      </c>
    </row>
    <row r="53" spans="1:5" ht="15.75" customHeight="1">
      <c r="A53" s="61" t="s">
        <v>220</v>
      </c>
      <c r="B53" s="56" t="s">
        <v>29</v>
      </c>
      <c r="C53" s="58" t="s">
        <v>221</v>
      </c>
      <c r="D53" s="59">
        <v>44377</v>
      </c>
      <c r="E53" s="63">
        <v>8.6036866359447011</v>
      </c>
    </row>
    <row r="54" spans="1:5" ht="15.75" customHeight="1">
      <c r="A54" s="61" t="s">
        <v>219</v>
      </c>
      <c r="B54" s="56" t="s">
        <v>64</v>
      </c>
      <c r="C54" s="58" t="s">
        <v>64</v>
      </c>
      <c r="D54" s="59">
        <v>44377</v>
      </c>
      <c r="E54" s="63">
        <v>7.9795918367346941</v>
      </c>
    </row>
    <row r="55" spans="1:5" ht="15.75" customHeight="1">
      <c r="A55" s="61" t="s">
        <v>222</v>
      </c>
      <c r="B55" s="56" t="s">
        <v>46</v>
      </c>
      <c r="C55" s="58" t="s">
        <v>46</v>
      </c>
      <c r="D55" s="59">
        <v>44377</v>
      </c>
      <c r="E55" s="63">
        <v>12.461538461538462</v>
      </c>
    </row>
    <row r="56" spans="1:5" ht="15.75" customHeight="1">
      <c r="A56" s="61" t="s">
        <v>279</v>
      </c>
      <c r="B56" s="56" t="s">
        <v>88</v>
      </c>
      <c r="C56" s="58" t="s">
        <v>88</v>
      </c>
      <c r="D56" s="59">
        <v>44377</v>
      </c>
      <c r="E56" s="63">
        <v>12</v>
      </c>
    </row>
    <row r="57" spans="1:5" ht="15.75" customHeight="1">
      <c r="A57" s="61" t="s">
        <v>280</v>
      </c>
      <c r="B57" s="56" t="s">
        <v>89</v>
      </c>
      <c r="C57" s="58" t="s">
        <v>89</v>
      </c>
      <c r="D57" s="59">
        <v>44377</v>
      </c>
      <c r="E57" s="63">
        <v>18</v>
      </c>
    </row>
    <row r="58" spans="1:5" ht="15.75" customHeight="1">
      <c r="A58" s="61" t="s">
        <v>281</v>
      </c>
      <c r="B58" s="56" t="s">
        <v>91</v>
      </c>
      <c r="C58" s="58" t="s">
        <v>282</v>
      </c>
      <c r="D58" s="59">
        <v>44377</v>
      </c>
      <c r="E58" s="63">
        <v>19.666666666666668</v>
      </c>
    </row>
    <row r="59" spans="1:5" ht="15.75" customHeight="1">
      <c r="A59" s="61" t="s">
        <v>283</v>
      </c>
      <c r="B59" s="56" t="s">
        <v>90</v>
      </c>
      <c r="C59" s="58" t="s">
        <v>90</v>
      </c>
      <c r="D59" s="59">
        <v>44377</v>
      </c>
      <c r="E59" s="63">
        <v>27</v>
      </c>
    </row>
    <row r="60" spans="1:5" ht="15.75" customHeight="1">
      <c r="A60" s="61" t="s">
        <v>284</v>
      </c>
      <c r="B60" s="56" t="s">
        <v>94</v>
      </c>
      <c r="C60" s="58" t="s">
        <v>285</v>
      </c>
      <c r="D60" s="59">
        <v>44377</v>
      </c>
      <c r="E60" s="63">
        <v>11</v>
      </c>
    </row>
    <row r="61" spans="1:5" ht="15.75" customHeight="1">
      <c r="A61" s="61" t="s">
        <v>286</v>
      </c>
      <c r="B61" s="56" t="s">
        <v>95</v>
      </c>
      <c r="C61" s="58" t="s">
        <v>287</v>
      </c>
      <c r="D61" s="59">
        <v>44377</v>
      </c>
      <c r="E61" s="63">
        <v>5.375</v>
      </c>
    </row>
    <row r="62" spans="1:5" ht="15.75" customHeight="1">
      <c r="A62" s="61" t="s">
        <v>288</v>
      </c>
      <c r="B62" s="56" t="s">
        <v>92</v>
      </c>
      <c r="C62" s="58" t="s">
        <v>289</v>
      </c>
      <c r="D62" s="59">
        <v>44377</v>
      </c>
      <c r="E62" s="63">
        <v>12</v>
      </c>
    </row>
    <row r="63" spans="1:5" ht="15.75" customHeight="1">
      <c r="A63" s="61" t="s">
        <v>290</v>
      </c>
      <c r="B63" s="56" t="s">
        <v>100</v>
      </c>
      <c r="C63" s="58" t="s">
        <v>100</v>
      </c>
      <c r="D63" s="59">
        <v>44377</v>
      </c>
      <c r="E63" s="63">
        <v>8.4</v>
      </c>
    </row>
    <row r="64" spans="1:5" ht="15.75" customHeight="1">
      <c r="A64" s="61" t="s">
        <v>291</v>
      </c>
      <c r="B64" s="56" t="s">
        <v>96</v>
      </c>
      <c r="C64" s="58" t="s">
        <v>96</v>
      </c>
      <c r="D64" s="59">
        <v>44377</v>
      </c>
      <c r="E64" s="63">
        <v>15</v>
      </c>
    </row>
    <row r="65" spans="1:5" ht="15.75" customHeight="1">
      <c r="A65" s="61" t="s">
        <v>292</v>
      </c>
      <c r="B65" s="56" t="s">
        <v>99</v>
      </c>
      <c r="C65" s="58" t="s">
        <v>293</v>
      </c>
      <c r="D65" s="59">
        <v>44377</v>
      </c>
      <c r="E65" s="63">
        <v>6</v>
      </c>
    </row>
    <row r="66" spans="1:5" ht="15.75" customHeight="1">
      <c r="A66" s="61" t="s">
        <v>228</v>
      </c>
      <c r="B66" s="56" t="s">
        <v>68</v>
      </c>
      <c r="C66" s="58" t="s">
        <v>68</v>
      </c>
      <c r="D66" s="59">
        <v>44377</v>
      </c>
      <c r="E66" s="63">
        <v>11</v>
      </c>
    </row>
    <row r="67" spans="1:5" ht="15.75" customHeight="1">
      <c r="A67" s="61" t="s">
        <v>227</v>
      </c>
      <c r="B67" s="56" t="s">
        <v>67</v>
      </c>
      <c r="C67" s="58" t="s">
        <v>67</v>
      </c>
      <c r="D67" s="59">
        <v>44377</v>
      </c>
      <c r="E67" s="63">
        <v>5.7126436781609193</v>
      </c>
    </row>
    <row r="68" spans="1:5" ht="15.75" customHeight="1">
      <c r="A68" s="61" t="s">
        <v>225</v>
      </c>
      <c r="B68" s="56" t="s">
        <v>66</v>
      </c>
      <c r="C68" s="58" t="s">
        <v>226</v>
      </c>
      <c r="D68" s="59">
        <v>44377</v>
      </c>
      <c r="E68" s="63">
        <v>4.884615384615385</v>
      </c>
    </row>
    <row r="69" spans="1:5" ht="15.75" customHeight="1">
      <c r="A69" s="61" t="s">
        <v>192</v>
      </c>
      <c r="B69" s="56" t="s">
        <v>61</v>
      </c>
      <c r="C69" s="58" t="s">
        <v>193</v>
      </c>
      <c r="D69" s="59">
        <v>44377</v>
      </c>
      <c r="E69" s="63">
        <v>6.1818181818181817</v>
      </c>
    </row>
    <row r="70" spans="1:5" ht="15.75" customHeight="1">
      <c r="A70" s="61" t="s">
        <v>240</v>
      </c>
      <c r="B70" s="56" t="s">
        <v>35</v>
      </c>
      <c r="C70" s="58" t="s">
        <v>241</v>
      </c>
      <c r="D70" s="59">
        <v>44377</v>
      </c>
      <c r="E70" s="63">
        <v>7.7873303167420813</v>
      </c>
    </row>
    <row r="71" spans="1:5" ht="15.75" customHeight="1">
      <c r="A71" s="61" t="s">
        <v>294</v>
      </c>
      <c r="B71" s="56" t="s">
        <v>97</v>
      </c>
      <c r="C71" s="58" t="s">
        <v>295</v>
      </c>
      <c r="D71" s="59">
        <v>44377</v>
      </c>
      <c r="E71" s="63">
        <v>8.6</v>
      </c>
    </row>
    <row r="72" spans="1:5" ht="15.75" customHeight="1">
      <c r="A72" s="61" t="s">
        <v>296</v>
      </c>
      <c r="B72" s="56" t="s">
        <v>101</v>
      </c>
      <c r="C72" s="58" t="s">
        <v>297</v>
      </c>
      <c r="D72" s="59">
        <v>44377</v>
      </c>
      <c r="E72" s="63">
        <v>11.4</v>
      </c>
    </row>
    <row r="73" spans="1:5" ht="15.75" customHeight="1">
      <c r="A73" s="61" t="s">
        <v>298</v>
      </c>
      <c r="B73" s="56" t="s">
        <v>103</v>
      </c>
      <c r="C73" s="58" t="s">
        <v>299</v>
      </c>
      <c r="D73" s="59">
        <v>44377</v>
      </c>
      <c r="E73" s="63">
        <v>11.75</v>
      </c>
    </row>
    <row r="74" spans="1:5" ht="15.75" customHeight="1">
      <c r="A74" s="61" t="s">
        <v>300</v>
      </c>
      <c r="B74" s="56" t="s">
        <v>302</v>
      </c>
      <c r="C74" s="58" t="s">
        <v>301</v>
      </c>
      <c r="D74" s="59">
        <v>44377</v>
      </c>
      <c r="E74" s="63">
        <v>1.3333333333333333</v>
      </c>
    </row>
    <row r="75" spans="1:5" ht="15.75" customHeight="1">
      <c r="A75" s="61" t="s">
        <v>231</v>
      </c>
      <c r="B75" s="56" t="s">
        <v>30</v>
      </c>
      <c r="C75" s="58" t="s">
        <v>232</v>
      </c>
      <c r="D75" s="59">
        <v>44377</v>
      </c>
      <c r="E75" s="63">
        <v>7.833333333333333</v>
      </c>
    </row>
    <row r="76" spans="1:5" ht="15.75" customHeight="1">
      <c r="A76" s="61" t="s">
        <v>233</v>
      </c>
      <c r="B76" s="56" t="s">
        <v>31</v>
      </c>
      <c r="C76" s="58" t="s">
        <v>31</v>
      </c>
      <c r="D76" s="59">
        <v>44377</v>
      </c>
      <c r="E76" s="63">
        <v>6.1122448979591839</v>
      </c>
    </row>
    <row r="77" spans="1:5" ht="15.75" customHeight="1">
      <c r="A77" s="61" t="s">
        <v>229</v>
      </c>
      <c r="B77" s="56" t="s">
        <v>69</v>
      </c>
      <c r="C77" s="58" t="s">
        <v>230</v>
      </c>
      <c r="D77" s="59">
        <v>44377</v>
      </c>
      <c r="E77" s="63">
        <v>10.173913043478262</v>
      </c>
    </row>
    <row r="78" spans="1:5" ht="15.75" customHeight="1">
      <c r="A78" s="61" t="s">
        <v>165</v>
      </c>
      <c r="B78" s="56" t="s">
        <v>53</v>
      </c>
      <c r="C78" s="58" t="s">
        <v>166</v>
      </c>
      <c r="D78" s="59">
        <v>44377</v>
      </c>
      <c r="E78" s="63">
        <v>9.0829493087557598</v>
      </c>
    </row>
    <row r="79" spans="1:5" ht="15.75" customHeight="1">
      <c r="A79" s="61" t="s">
        <v>234</v>
      </c>
      <c r="B79" s="56" t="s">
        <v>32</v>
      </c>
      <c r="C79" s="58" t="s">
        <v>235</v>
      </c>
      <c r="D79" s="59">
        <v>44377</v>
      </c>
      <c r="E79" s="63">
        <v>9.327464788732394</v>
      </c>
    </row>
    <row r="80" spans="1:5" ht="15.75" customHeight="1">
      <c r="A80" s="61" t="s">
        <v>236</v>
      </c>
      <c r="B80" s="56" t="s">
        <v>33</v>
      </c>
      <c r="C80" s="58" t="s">
        <v>33</v>
      </c>
      <c r="D80" s="59">
        <v>44377</v>
      </c>
      <c r="E80" s="63">
        <v>10.181818181818182</v>
      </c>
    </row>
    <row r="81" spans="1:5" ht="15.75" customHeight="1">
      <c r="A81" s="61" t="s">
        <v>237</v>
      </c>
      <c r="B81" s="56" t="s">
        <v>47</v>
      </c>
      <c r="C81" s="58" t="s">
        <v>47</v>
      </c>
      <c r="D81" s="59">
        <v>44377</v>
      </c>
      <c r="E81" s="63">
        <v>7.564516129032258</v>
      </c>
    </row>
    <row r="82" spans="1:5" ht="15.75" customHeight="1">
      <c r="A82" s="61" t="s">
        <v>303</v>
      </c>
      <c r="B82" s="56" t="s">
        <v>102</v>
      </c>
      <c r="C82" s="58" t="s">
        <v>304</v>
      </c>
      <c r="D82" s="59">
        <v>44377</v>
      </c>
      <c r="E82" s="63">
        <v>6.75</v>
      </c>
    </row>
    <row r="83" spans="1:5" ht="15.75" customHeight="1">
      <c r="A83" s="61" t="s">
        <v>242</v>
      </c>
      <c r="B83" s="56" t="s">
        <v>70</v>
      </c>
      <c r="C83" s="58" t="s">
        <v>243</v>
      </c>
      <c r="D83" s="59">
        <v>44377</v>
      </c>
      <c r="E83" s="63">
        <v>6.1875</v>
      </c>
    </row>
    <row r="84" spans="1:5" ht="15.75" customHeight="1">
      <c r="A84" s="61" t="s">
        <v>244</v>
      </c>
      <c r="B84" s="56" t="s">
        <v>36</v>
      </c>
      <c r="C84" s="58" t="s">
        <v>245</v>
      </c>
      <c r="D84" s="59">
        <v>44377</v>
      </c>
      <c r="E84" s="63">
        <v>6.458333333333333</v>
      </c>
    </row>
    <row r="85" spans="1:5" ht="15.75" customHeight="1">
      <c r="A85" s="61" t="s">
        <v>248</v>
      </c>
      <c r="B85" s="56" t="s">
        <v>48</v>
      </c>
      <c r="C85" s="58" t="s">
        <v>249</v>
      </c>
      <c r="D85" s="59">
        <v>44377</v>
      </c>
      <c r="E85" s="63">
        <v>8.2758620689655178</v>
      </c>
    </row>
    <row r="86" spans="1:5" ht="15.75" customHeight="1">
      <c r="A86" s="61" t="s">
        <v>305</v>
      </c>
      <c r="B86" s="56" t="s">
        <v>104</v>
      </c>
      <c r="C86" s="58" t="s">
        <v>306</v>
      </c>
      <c r="D86" s="59">
        <v>44377</v>
      </c>
      <c r="E86" s="63">
        <v>17</v>
      </c>
    </row>
    <row r="87" spans="1:5" ht="15.75" customHeight="1">
      <c r="A87" s="61" t="s">
        <v>307</v>
      </c>
      <c r="B87" s="56" t="s">
        <v>74</v>
      </c>
      <c r="C87" s="58" t="s">
        <v>308</v>
      </c>
      <c r="D87" s="59">
        <v>44377</v>
      </c>
      <c r="E87" s="63">
        <v>17</v>
      </c>
    </row>
    <row r="88" spans="1:5" ht="15.75" customHeight="1">
      <c r="A88" s="61" t="s">
        <v>250</v>
      </c>
      <c r="B88" s="56" t="s">
        <v>38</v>
      </c>
      <c r="C88" s="58" t="s">
        <v>38</v>
      </c>
      <c r="D88" s="59">
        <v>44377</v>
      </c>
      <c r="E88" s="63">
        <v>5.6158536585365857</v>
      </c>
    </row>
    <row r="89" spans="1:5" ht="15.75" customHeight="1">
      <c r="A89" s="61" t="s">
        <v>309</v>
      </c>
      <c r="B89" s="56" t="s">
        <v>105</v>
      </c>
      <c r="C89" s="58" t="s">
        <v>310</v>
      </c>
      <c r="D89" s="59">
        <v>44377</v>
      </c>
      <c r="E89" s="63">
        <v>6.6</v>
      </c>
    </row>
    <row r="90" spans="1:5" ht="15.75" customHeight="1">
      <c r="A90" s="61" t="s">
        <v>251</v>
      </c>
      <c r="B90" s="56" t="s">
        <v>39</v>
      </c>
      <c r="C90" s="58" t="s">
        <v>39</v>
      </c>
      <c r="D90" s="59">
        <v>44377</v>
      </c>
      <c r="E90" s="63">
        <v>7.7882352941176469</v>
      </c>
    </row>
    <row r="91" spans="1:5" ht="15.75" customHeight="1"/>
    <row r="92" spans="1:5" ht="15.75" customHeight="1"/>
    <row r="93" spans="1:5" ht="15.75" customHeight="1"/>
    <row r="94" spans="1:5" ht="15.75" customHeight="1"/>
    <row r="95" spans="1:5" ht="15.75" customHeight="1"/>
    <row r="96" spans="1:5"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heetViews>
  <sheetFormatPr defaultColWidth="12.625" defaultRowHeight="15" customHeight="1"/>
  <cols>
    <col min="1" max="1" width="12.75" customWidth="1"/>
    <col min="2" max="2" width="35.25" customWidth="1"/>
    <col min="3" max="3" width="23.375" customWidth="1"/>
    <col min="4" max="4" width="8.5" customWidth="1"/>
    <col min="5" max="5" width="13.625" customWidth="1"/>
    <col min="6" max="6" width="10.125" customWidth="1"/>
    <col min="7" max="26" width="7.625" customWidth="1"/>
  </cols>
  <sheetData>
    <row r="1" spans="1:6">
      <c r="A1" s="58" t="s">
        <v>150</v>
      </c>
      <c r="B1" s="58" t="s">
        <v>152</v>
      </c>
      <c r="C1" s="58" t="s">
        <v>151</v>
      </c>
      <c r="D1" s="58" t="s">
        <v>153</v>
      </c>
      <c r="E1" s="58" t="s">
        <v>136</v>
      </c>
      <c r="F1" s="60" t="s">
        <v>255</v>
      </c>
    </row>
    <row r="2" spans="1:6">
      <c r="A2" s="56" t="s">
        <v>155</v>
      </c>
      <c r="B2" s="56" t="s">
        <v>156</v>
      </c>
      <c r="C2" s="58" t="s">
        <v>50</v>
      </c>
      <c r="D2" s="59">
        <v>44377</v>
      </c>
      <c r="E2" s="58" t="s">
        <v>138</v>
      </c>
      <c r="F2" s="60">
        <v>0</v>
      </c>
    </row>
    <row r="3" spans="1:6">
      <c r="A3" s="56" t="s">
        <v>155</v>
      </c>
      <c r="B3" s="56" t="s">
        <v>156</v>
      </c>
      <c r="C3" s="58" t="s">
        <v>50</v>
      </c>
      <c r="D3" s="59">
        <v>44377</v>
      </c>
      <c r="E3" s="58" t="s">
        <v>139</v>
      </c>
      <c r="F3" s="60">
        <v>0.16666666666666666</v>
      </c>
    </row>
    <row r="4" spans="1:6">
      <c r="A4" s="56" t="s">
        <v>155</v>
      </c>
      <c r="B4" s="56" t="s">
        <v>156</v>
      </c>
      <c r="C4" s="58" t="s">
        <v>50</v>
      </c>
      <c r="D4" s="59">
        <v>44377</v>
      </c>
      <c r="E4" s="58" t="s">
        <v>140</v>
      </c>
      <c r="F4" s="60">
        <v>0</v>
      </c>
    </row>
    <row r="5" spans="1:6">
      <c r="A5" s="56" t="s">
        <v>155</v>
      </c>
      <c r="B5" s="56" t="s">
        <v>156</v>
      </c>
      <c r="C5" s="58" t="s">
        <v>50</v>
      </c>
      <c r="D5" s="59">
        <v>44377</v>
      </c>
      <c r="E5" s="58" t="s">
        <v>141</v>
      </c>
      <c r="F5" s="60">
        <v>0.25</v>
      </c>
    </row>
    <row r="6" spans="1:6">
      <c r="A6" s="56" t="s">
        <v>155</v>
      </c>
      <c r="B6" s="56" t="s">
        <v>156</v>
      </c>
      <c r="C6" s="58" t="s">
        <v>50</v>
      </c>
      <c r="D6" s="59">
        <v>44377</v>
      </c>
      <c r="E6" s="58" t="s">
        <v>142</v>
      </c>
      <c r="F6" s="60">
        <v>0</v>
      </c>
    </row>
    <row r="7" spans="1:6">
      <c r="A7" s="61" t="s">
        <v>155</v>
      </c>
      <c r="B7" s="56" t="s">
        <v>156</v>
      </c>
      <c r="C7" s="58" t="s">
        <v>50</v>
      </c>
      <c r="D7" s="59">
        <v>44377</v>
      </c>
      <c r="E7" s="58" t="s">
        <v>144</v>
      </c>
      <c r="F7" s="60">
        <v>0.58333333333333337</v>
      </c>
    </row>
    <row r="8" spans="1:6">
      <c r="A8" s="56" t="s">
        <v>159</v>
      </c>
      <c r="B8" s="56" t="s">
        <v>160</v>
      </c>
      <c r="C8" s="58" t="s">
        <v>9</v>
      </c>
      <c r="D8" s="59">
        <v>44377</v>
      </c>
      <c r="E8" s="58" t="s">
        <v>138</v>
      </c>
      <c r="F8" s="60">
        <v>8.4033613445378148E-3</v>
      </c>
    </row>
    <row r="9" spans="1:6">
      <c r="A9" s="56" t="s">
        <v>159</v>
      </c>
      <c r="B9" s="56" t="s">
        <v>160</v>
      </c>
      <c r="C9" s="58" t="s">
        <v>9</v>
      </c>
      <c r="D9" s="59">
        <v>44377</v>
      </c>
      <c r="E9" s="58" t="s">
        <v>139</v>
      </c>
      <c r="F9" s="60">
        <v>5.8823529411764705E-2</v>
      </c>
    </row>
    <row r="10" spans="1:6">
      <c r="A10" s="56" t="s">
        <v>159</v>
      </c>
      <c r="B10" s="56" t="s">
        <v>160</v>
      </c>
      <c r="C10" s="58" t="s">
        <v>9</v>
      </c>
      <c r="D10" s="59">
        <v>44377</v>
      </c>
      <c r="E10" s="58" t="s">
        <v>140</v>
      </c>
      <c r="F10" s="60">
        <v>5.6722689075630252E-2</v>
      </c>
    </row>
    <row r="11" spans="1:6">
      <c r="A11" s="56" t="s">
        <v>159</v>
      </c>
      <c r="B11" s="56" t="s">
        <v>160</v>
      </c>
      <c r="C11" s="58" t="s">
        <v>9</v>
      </c>
      <c r="D11" s="59">
        <v>44377</v>
      </c>
      <c r="E11" s="58" t="s">
        <v>141</v>
      </c>
      <c r="F11" s="60">
        <v>0.19957983193277312</v>
      </c>
    </row>
    <row r="12" spans="1:6">
      <c r="A12" s="56" t="s">
        <v>159</v>
      </c>
      <c r="B12" s="56" t="s">
        <v>160</v>
      </c>
      <c r="C12" s="58" t="s">
        <v>9</v>
      </c>
      <c r="D12" s="59">
        <v>44377</v>
      </c>
      <c r="E12" s="58" t="s">
        <v>142</v>
      </c>
      <c r="F12" s="60">
        <v>4.8319327731092439E-2</v>
      </c>
    </row>
    <row r="13" spans="1:6">
      <c r="A13" s="61" t="s">
        <v>159</v>
      </c>
      <c r="B13" s="56" t="s">
        <v>160</v>
      </c>
      <c r="C13" s="58" t="s">
        <v>9</v>
      </c>
      <c r="D13" s="59">
        <v>44377</v>
      </c>
      <c r="E13" s="58" t="s">
        <v>144</v>
      </c>
      <c r="F13" s="60">
        <v>0.62815126050420167</v>
      </c>
    </row>
    <row r="14" spans="1:6">
      <c r="A14" s="56" t="s">
        <v>167</v>
      </c>
      <c r="B14" s="56" t="s">
        <v>42</v>
      </c>
      <c r="C14" s="58" t="s">
        <v>42</v>
      </c>
      <c r="D14" s="59">
        <v>44377</v>
      </c>
      <c r="E14" s="58" t="s">
        <v>138</v>
      </c>
      <c r="F14" s="60">
        <v>1.3820335636722606E-2</v>
      </c>
    </row>
    <row r="15" spans="1:6">
      <c r="A15" s="56" t="s">
        <v>167</v>
      </c>
      <c r="B15" s="56" t="s">
        <v>42</v>
      </c>
      <c r="C15" s="58" t="s">
        <v>42</v>
      </c>
      <c r="D15" s="59">
        <v>44377</v>
      </c>
      <c r="E15" s="58" t="s">
        <v>139</v>
      </c>
      <c r="F15" s="60">
        <v>2.8627838104639685E-2</v>
      </c>
    </row>
    <row r="16" spans="1:6">
      <c r="A16" s="56" t="s">
        <v>167</v>
      </c>
      <c r="B16" s="56" t="s">
        <v>42</v>
      </c>
      <c r="C16" s="58" t="s">
        <v>42</v>
      </c>
      <c r="D16" s="59">
        <v>44377</v>
      </c>
      <c r="E16" s="58" t="s">
        <v>140</v>
      </c>
      <c r="F16" s="60">
        <v>4.6396841066140178E-2</v>
      </c>
    </row>
    <row r="17" spans="1:6">
      <c r="A17" s="56" t="s">
        <v>167</v>
      </c>
      <c r="B17" s="56" t="s">
        <v>42</v>
      </c>
      <c r="C17" s="58" t="s">
        <v>42</v>
      </c>
      <c r="D17" s="59">
        <v>44377</v>
      </c>
      <c r="E17" s="58" t="s">
        <v>141</v>
      </c>
      <c r="F17" s="60">
        <v>0.21717670286278382</v>
      </c>
    </row>
    <row r="18" spans="1:6">
      <c r="A18" s="56" t="s">
        <v>167</v>
      </c>
      <c r="B18" s="56" t="s">
        <v>42</v>
      </c>
      <c r="C18" s="58" t="s">
        <v>42</v>
      </c>
      <c r="D18" s="59">
        <v>44377</v>
      </c>
      <c r="E18" s="58" t="s">
        <v>142</v>
      </c>
      <c r="F18" s="60">
        <v>6.3178677196446195E-2</v>
      </c>
    </row>
    <row r="19" spans="1:6">
      <c r="A19" s="61" t="s">
        <v>167</v>
      </c>
      <c r="B19" s="56" t="s">
        <v>42</v>
      </c>
      <c r="C19" s="58" t="s">
        <v>42</v>
      </c>
      <c r="D19" s="59">
        <v>44377</v>
      </c>
      <c r="E19" s="58" t="s">
        <v>144</v>
      </c>
      <c r="F19" s="60">
        <v>0.63079960513326749</v>
      </c>
    </row>
    <row r="20" spans="1:6">
      <c r="A20" s="56" t="s">
        <v>161</v>
      </c>
      <c r="B20" s="56" t="s">
        <v>162</v>
      </c>
      <c r="C20" s="58" t="s">
        <v>10</v>
      </c>
      <c r="D20" s="59">
        <v>44377</v>
      </c>
      <c r="E20" s="58" t="s">
        <v>138</v>
      </c>
      <c r="F20" s="60">
        <v>1.2244897959183673E-2</v>
      </c>
    </row>
    <row r="21" spans="1:6" ht="15.75" customHeight="1">
      <c r="A21" s="56" t="s">
        <v>161</v>
      </c>
      <c r="B21" s="56" t="s">
        <v>162</v>
      </c>
      <c r="C21" s="58" t="s">
        <v>10</v>
      </c>
      <c r="D21" s="59">
        <v>44377</v>
      </c>
      <c r="E21" s="58" t="s">
        <v>139</v>
      </c>
      <c r="F21" s="60">
        <v>3.6734693877551024E-2</v>
      </c>
    </row>
    <row r="22" spans="1:6" ht="15.75" customHeight="1">
      <c r="A22" s="56" t="s">
        <v>161</v>
      </c>
      <c r="B22" s="56" t="s">
        <v>162</v>
      </c>
      <c r="C22" s="58" t="s">
        <v>10</v>
      </c>
      <c r="D22" s="59">
        <v>44377</v>
      </c>
      <c r="E22" s="58" t="s">
        <v>140</v>
      </c>
      <c r="F22" s="60">
        <v>2.0408163265306121E-2</v>
      </c>
    </row>
    <row r="23" spans="1:6" ht="15.75" customHeight="1">
      <c r="A23" s="56" t="s">
        <v>161</v>
      </c>
      <c r="B23" s="56" t="s">
        <v>162</v>
      </c>
      <c r="C23" s="58" t="s">
        <v>10</v>
      </c>
      <c r="D23" s="59">
        <v>44377</v>
      </c>
      <c r="E23" s="58" t="s">
        <v>141</v>
      </c>
      <c r="F23" s="60">
        <v>0.3836734693877551</v>
      </c>
    </row>
    <row r="24" spans="1:6" ht="15.75" customHeight="1">
      <c r="A24" s="56" t="s">
        <v>161</v>
      </c>
      <c r="B24" s="56" t="s">
        <v>162</v>
      </c>
      <c r="C24" s="58" t="s">
        <v>10</v>
      </c>
      <c r="D24" s="59">
        <v>44377</v>
      </c>
      <c r="E24" s="58" t="s">
        <v>142</v>
      </c>
      <c r="F24" s="60">
        <v>5.3061224489795916E-2</v>
      </c>
    </row>
    <row r="25" spans="1:6" ht="15.75" customHeight="1">
      <c r="A25" s="61" t="s">
        <v>161</v>
      </c>
      <c r="B25" s="56" t="s">
        <v>162</v>
      </c>
      <c r="C25" s="58" t="s">
        <v>10</v>
      </c>
      <c r="D25" s="59">
        <v>44377</v>
      </c>
      <c r="E25" s="58" t="s">
        <v>144</v>
      </c>
      <c r="F25" s="60">
        <v>0.49387755102040815</v>
      </c>
    </row>
    <row r="26" spans="1:6" ht="15.75" customHeight="1">
      <c r="A26" s="56" t="s">
        <v>256</v>
      </c>
      <c r="B26" s="56" t="s">
        <v>76</v>
      </c>
      <c r="C26" s="58" t="s">
        <v>76</v>
      </c>
      <c r="D26" s="59">
        <v>44377</v>
      </c>
      <c r="E26" s="58" t="s">
        <v>138</v>
      </c>
      <c r="F26" s="60">
        <v>0</v>
      </c>
    </row>
    <row r="27" spans="1:6" ht="15.75" customHeight="1">
      <c r="A27" s="56" t="s">
        <v>256</v>
      </c>
      <c r="B27" s="56" t="s">
        <v>76</v>
      </c>
      <c r="C27" s="58" t="s">
        <v>76</v>
      </c>
      <c r="D27" s="59">
        <v>44377</v>
      </c>
      <c r="E27" s="58" t="s">
        <v>139</v>
      </c>
      <c r="F27" s="60">
        <v>0</v>
      </c>
    </row>
    <row r="28" spans="1:6" ht="15.75" customHeight="1">
      <c r="A28" s="56" t="s">
        <v>256</v>
      </c>
      <c r="B28" s="56" t="s">
        <v>76</v>
      </c>
      <c r="C28" s="58" t="s">
        <v>76</v>
      </c>
      <c r="D28" s="59">
        <v>44377</v>
      </c>
      <c r="E28" s="58" t="s">
        <v>140</v>
      </c>
      <c r="F28" s="60">
        <v>0.5</v>
      </c>
    </row>
    <row r="29" spans="1:6" ht="15.75" customHeight="1">
      <c r="A29" s="56" t="s">
        <v>256</v>
      </c>
      <c r="B29" s="56" t="s">
        <v>76</v>
      </c>
      <c r="C29" s="58" t="s">
        <v>76</v>
      </c>
      <c r="D29" s="59">
        <v>44377</v>
      </c>
      <c r="E29" s="58" t="s">
        <v>141</v>
      </c>
      <c r="F29" s="60">
        <v>0</v>
      </c>
    </row>
    <row r="30" spans="1:6" ht="15.75" customHeight="1">
      <c r="A30" s="56" t="s">
        <v>256</v>
      </c>
      <c r="B30" s="56" t="s">
        <v>76</v>
      </c>
      <c r="C30" s="58" t="s">
        <v>76</v>
      </c>
      <c r="D30" s="59">
        <v>44377</v>
      </c>
      <c r="E30" s="58" t="s">
        <v>142</v>
      </c>
      <c r="F30" s="60">
        <v>0.5</v>
      </c>
    </row>
    <row r="31" spans="1:6" ht="15.75" customHeight="1">
      <c r="A31" s="61" t="s">
        <v>256</v>
      </c>
      <c r="B31" s="56" t="s">
        <v>76</v>
      </c>
      <c r="C31" s="58" t="s">
        <v>76</v>
      </c>
      <c r="D31" s="59">
        <v>44377</v>
      </c>
      <c r="E31" s="58" t="s">
        <v>144</v>
      </c>
      <c r="F31" s="60">
        <v>0</v>
      </c>
    </row>
    <row r="32" spans="1:6" ht="15.75" customHeight="1">
      <c r="A32" s="56" t="s">
        <v>257</v>
      </c>
      <c r="B32" s="56" t="s">
        <v>258</v>
      </c>
      <c r="C32" s="58" t="s">
        <v>75</v>
      </c>
      <c r="D32" s="59">
        <v>44377</v>
      </c>
      <c r="E32" s="58" t="s">
        <v>138</v>
      </c>
      <c r="F32" s="60">
        <v>0</v>
      </c>
    </row>
    <row r="33" spans="1:6" ht="15.75" customHeight="1">
      <c r="A33" s="56" t="s">
        <v>257</v>
      </c>
      <c r="B33" s="56" t="s">
        <v>258</v>
      </c>
      <c r="C33" s="58" t="s">
        <v>75</v>
      </c>
      <c r="D33" s="59">
        <v>44377</v>
      </c>
      <c r="E33" s="58" t="s">
        <v>139</v>
      </c>
      <c r="F33" s="60">
        <v>0</v>
      </c>
    </row>
    <row r="34" spans="1:6" ht="15.75" customHeight="1">
      <c r="A34" s="56" t="s">
        <v>257</v>
      </c>
      <c r="B34" s="56" t="s">
        <v>258</v>
      </c>
      <c r="C34" s="58" t="s">
        <v>75</v>
      </c>
      <c r="D34" s="59">
        <v>44377</v>
      </c>
      <c r="E34" s="58" t="s">
        <v>140</v>
      </c>
      <c r="F34" s="60">
        <v>0</v>
      </c>
    </row>
    <row r="35" spans="1:6" ht="15.75" customHeight="1">
      <c r="A35" s="56" t="s">
        <v>257</v>
      </c>
      <c r="B35" s="56" t="s">
        <v>258</v>
      </c>
      <c r="C35" s="58" t="s">
        <v>75</v>
      </c>
      <c r="D35" s="59">
        <v>44377</v>
      </c>
      <c r="E35" s="58" t="s">
        <v>141</v>
      </c>
      <c r="F35" s="60">
        <v>0</v>
      </c>
    </row>
    <row r="36" spans="1:6" ht="15.75" customHeight="1">
      <c r="A36" s="56" t="s">
        <v>257</v>
      </c>
      <c r="B36" s="56" t="s">
        <v>258</v>
      </c>
      <c r="C36" s="58" t="s">
        <v>75</v>
      </c>
      <c r="D36" s="59">
        <v>44377</v>
      </c>
      <c r="E36" s="58" t="s">
        <v>142</v>
      </c>
      <c r="F36" s="60">
        <v>0</v>
      </c>
    </row>
    <row r="37" spans="1:6" ht="15.75" customHeight="1">
      <c r="A37" s="61" t="s">
        <v>257</v>
      </c>
      <c r="B37" s="56" t="s">
        <v>258</v>
      </c>
      <c r="C37" s="58" t="s">
        <v>75</v>
      </c>
      <c r="D37" s="59">
        <v>44377</v>
      </c>
      <c r="E37" s="58" t="s">
        <v>144</v>
      </c>
      <c r="F37" s="60">
        <v>1</v>
      </c>
    </row>
    <row r="38" spans="1:6" ht="15.75" customHeight="1">
      <c r="A38" s="56" t="s">
        <v>259</v>
      </c>
      <c r="B38" s="56" t="s">
        <v>260</v>
      </c>
      <c r="C38" s="58" t="s">
        <v>77</v>
      </c>
      <c r="D38" s="59">
        <v>44377</v>
      </c>
      <c r="E38" s="58" t="s">
        <v>138</v>
      </c>
      <c r="F38" s="60">
        <v>0</v>
      </c>
    </row>
    <row r="39" spans="1:6" ht="15.75" customHeight="1">
      <c r="A39" s="56" t="s">
        <v>259</v>
      </c>
      <c r="B39" s="56" t="s">
        <v>260</v>
      </c>
      <c r="C39" s="58" t="s">
        <v>77</v>
      </c>
      <c r="D39" s="59">
        <v>44377</v>
      </c>
      <c r="E39" s="58" t="s">
        <v>139</v>
      </c>
      <c r="F39" s="60">
        <v>0</v>
      </c>
    </row>
    <row r="40" spans="1:6" ht="15.75" customHeight="1">
      <c r="A40" s="56" t="s">
        <v>259</v>
      </c>
      <c r="B40" s="56" t="s">
        <v>260</v>
      </c>
      <c r="C40" s="58" t="s">
        <v>77</v>
      </c>
      <c r="D40" s="59">
        <v>44377</v>
      </c>
      <c r="E40" s="58" t="s">
        <v>140</v>
      </c>
      <c r="F40" s="60">
        <v>1</v>
      </c>
    </row>
    <row r="41" spans="1:6" ht="15.75" customHeight="1">
      <c r="A41" s="56" t="s">
        <v>259</v>
      </c>
      <c r="B41" s="56" t="s">
        <v>260</v>
      </c>
      <c r="C41" s="58" t="s">
        <v>77</v>
      </c>
      <c r="D41" s="59">
        <v>44377</v>
      </c>
      <c r="E41" s="58" t="s">
        <v>141</v>
      </c>
      <c r="F41" s="60">
        <v>0</v>
      </c>
    </row>
    <row r="42" spans="1:6" ht="15.75" customHeight="1">
      <c r="A42" s="56" t="s">
        <v>259</v>
      </c>
      <c r="B42" s="56" t="s">
        <v>260</v>
      </c>
      <c r="C42" s="58" t="s">
        <v>77</v>
      </c>
      <c r="D42" s="59">
        <v>44377</v>
      </c>
      <c r="E42" s="58" t="s">
        <v>142</v>
      </c>
      <c r="F42" s="60">
        <v>0</v>
      </c>
    </row>
    <row r="43" spans="1:6" ht="15.75" customHeight="1">
      <c r="A43" s="61" t="s">
        <v>259</v>
      </c>
      <c r="B43" s="56" t="s">
        <v>260</v>
      </c>
      <c r="C43" s="58" t="s">
        <v>77</v>
      </c>
      <c r="D43" s="59">
        <v>44377</v>
      </c>
      <c r="E43" s="58" t="s">
        <v>144</v>
      </c>
      <c r="F43" s="60">
        <v>0</v>
      </c>
    </row>
    <row r="44" spans="1:6" ht="15.75" customHeight="1">
      <c r="A44" s="56" t="s">
        <v>261</v>
      </c>
      <c r="B44" s="56" t="s">
        <v>262</v>
      </c>
      <c r="C44" s="58" t="s">
        <v>79</v>
      </c>
      <c r="D44" s="59">
        <v>44377</v>
      </c>
      <c r="E44" s="58" t="s">
        <v>138</v>
      </c>
      <c r="F44" s="60">
        <v>0</v>
      </c>
    </row>
    <row r="45" spans="1:6" ht="15.75" customHeight="1">
      <c r="A45" s="56" t="s">
        <v>261</v>
      </c>
      <c r="B45" s="56" t="s">
        <v>262</v>
      </c>
      <c r="C45" s="58" t="s">
        <v>79</v>
      </c>
      <c r="D45" s="59">
        <v>44377</v>
      </c>
      <c r="E45" s="58" t="s">
        <v>139</v>
      </c>
      <c r="F45" s="60">
        <v>0</v>
      </c>
    </row>
    <row r="46" spans="1:6" ht="15.75" customHeight="1">
      <c r="A46" s="56" t="s">
        <v>261</v>
      </c>
      <c r="B46" s="56" t="s">
        <v>262</v>
      </c>
      <c r="C46" s="58" t="s">
        <v>79</v>
      </c>
      <c r="D46" s="59">
        <v>44377</v>
      </c>
      <c r="E46" s="58" t="s">
        <v>140</v>
      </c>
      <c r="F46" s="60">
        <v>0</v>
      </c>
    </row>
    <row r="47" spans="1:6" ht="15.75" customHeight="1">
      <c r="A47" s="56" t="s">
        <v>261</v>
      </c>
      <c r="B47" s="56" t="s">
        <v>262</v>
      </c>
      <c r="C47" s="58" t="s">
        <v>79</v>
      </c>
      <c r="D47" s="59">
        <v>44377</v>
      </c>
      <c r="E47" s="58" t="s">
        <v>141</v>
      </c>
      <c r="F47" s="60">
        <v>0.75</v>
      </c>
    </row>
    <row r="48" spans="1:6" ht="15.75" customHeight="1">
      <c r="A48" s="56" t="s">
        <v>261</v>
      </c>
      <c r="B48" s="56" t="s">
        <v>262</v>
      </c>
      <c r="C48" s="58" t="s">
        <v>79</v>
      </c>
      <c r="D48" s="59">
        <v>44377</v>
      </c>
      <c r="E48" s="58" t="s">
        <v>142</v>
      </c>
      <c r="F48" s="60">
        <v>0</v>
      </c>
    </row>
    <row r="49" spans="1:6" ht="15.75" customHeight="1">
      <c r="A49" s="61" t="s">
        <v>261</v>
      </c>
      <c r="B49" s="56" t="s">
        <v>262</v>
      </c>
      <c r="C49" s="58" t="s">
        <v>79</v>
      </c>
      <c r="D49" s="59">
        <v>44377</v>
      </c>
      <c r="E49" s="58" t="s">
        <v>144</v>
      </c>
      <c r="F49" s="60">
        <v>0.25</v>
      </c>
    </row>
    <row r="50" spans="1:6" ht="15.75" customHeight="1">
      <c r="A50" s="56" t="s">
        <v>263</v>
      </c>
      <c r="B50" s="56" t="s">
        <v>264</v>
      </c>
      <c r="C50" s="58" t="s">
        <v>85</v>
      </c>
      <c r="D50" s="59">
        <v>44377</v>
      </c>
      <c r="E50" s="58" t="s">
        <v>138</v>
      </c>
      <c r="F50" s="60">
        <v>0</v>
      </c>
    </row>
    <row r="51" spans="1:6" ht="15.75" customHeight="1">
      <c r="A51" s="56" t="s">
        <v>263</v>
      </c>
      <c r="B51" s="56" t="s">
        <v>264</v>
      </c>
      <c r="C51" s="58" t="s">
        <v>85</v>
      </c>
      <c r="D51" s="59">
        <v>44377</v>
      </c>
      <c r="E51" s="58" t="s">
        <v>139</v>
      </c>
      <c r="F51" s="60">
        <v>0</v>
      </c>
    </row>
    <row r="52" spans="1:6" ht="15.75" customHeight="1">
      <c r="A52" s="56" t="s">
        <v>263</v>
      </c>
      <c r="B52" s="56" t="s">
        <v>264</v>
      </c>
      <c r="C52" s="58" t="s">
        <v>85</v>
      </c>
      <c r="D52" s="59">
        <v>44377</v>
      </c>
      <c r="E52" s="58" t="s">
        <v>140</v>
      </c>
      <c r="F52" s="60">
        <v>0.16666666666666666</v>
      </c>
    </row>
    <row r="53" spans="1:6" ht="15.75" customHeight="1">
      <c r="A53" s="56" t="s">
        <v>263</v>
      </c>
      <c r="B53" s="56" t="s">
        <v>264</v>
      </c>
      <c r="C53" s="58" t="s">
        <v>85</v>
      </c>
      <c r="D53" s="59">
        <v>44377</v>
      </c>
      <c r="E53" s="58" t="s">
        <v>141</v>
      </c>
      <c r="F53" s="60">
        <v>0.16666666666666666</v>
      </c>
    </row>
    <row r="54" spans="1:6" ht="15.75" customHeight="1">
      <c r="A54" s="56" t="s">
        <v>263</v>
      </c>
      <c r="B54" s="56" t="s">
        <v>264</v>
      </c>
      <c r="C54" s="58" t="s">
        <v>85</v>
      </c>
      <c r="D54" s="59">
        <v>44377</v>
      </c>
      <c r="E54" s="58" t="s">
        <v>142</v>
      </c>
      <c r="F54" s="60">
        <v>0</v>
      </c>
    </row>
    <row r="55" spans="1:6" ht="15.75" customHeight="1">
      <c r="A55" s="61" t="s">
        <v>263</v>
      </c>
      <c r="B55" s="56" t="s">
        <v>264</v>
      </c>
      <c r="C55" s="58" t="s">
        <v>85</v>
      </c>
      <c r="D55" s="59">
        <v>44377</v>
      </c>
      <c r="E55" s="58" t="s">
        <v>144</v>
      </c>
      <c r="F55" s="60">
        <v>0.66666666666666663</v>
      </c>
    </row>
    <row r="56" spans="1:6" ht="15.75" customHeight="1">
      <c r="A56" s="56" t="s">
        <v>168</v>
      </c>
      <c r="B56" s="56" t="s">
        <v>169</v>
      </c>
      <c r="C56" s="58" t="s">
        <v>54</v>
      </c>
      <c r="D56" s="59">
        <v>44377</v>
      </c>
      <c r="E56" s="58" t="s">
        <v>138</v>
      </c>
      <c r="F56" s="60">
        <v>0</v>
      </c>
    </row>
    <row r="57" spans="1:6" ht="15.75" customHeight="1">
      <c r="A57" s="56" t="s">
        <v>168</v>
      </c>
      <c r="B57" s="56" t="s">
        <v>169</v>
      </c>
      <c r="C57" s="58" t="s">
        <v>54</v>
      </c>
      <c r="D57" s="59">
        <v>44377</v>
      </c>
      <c r="E57" s="58" t="s">
        <v>139</v>
      </c>
      <c r="F57" s="60">
        <v>0</v>
      </c>
    </row>
    <row r="58" spans="1:6" ht="15.75" customHeight="1">
      <c r="A58" s="56" t="s">
        <v>168</v>
      </c>
      <c r="B58" s="56" t="s">
        <v>169</v>
      </c>
      <c r="C58" s="58" t="s">
        <v>54</v>
      </c>
      <c r="D58" s="59">
        <v>44377</v>
      </c>
      <c r="E58" s="58" t="s">
        <v>140</v>
      </c>
      <c r="F58" s="60">
        <v>0</v>
      </c>
    </row>
    <row r="59" spans="1:6" ht="15.75" customHeight="1">
      <c r="A59" s="56" t="s">
        <v>168</v>
      </c>
      <c r="B59" s="56" t="s">
        <v>169</v>
      </c>
      <c r="C59" s="58" t="s">
        <v>54</v>
      </c>
      <c r="D59" s="59">
        <v>44377</v>
      </c>
      <c r="E59" s="58" t="s">
        <v>141</v>
      </c>
      <c r="F59" s="60">
        <v>0.375</v>
      </c>
    </row>
    <row r="60" spans="1:6" ht="15.75" customHeight="1">
      <c r="A60" s="56" t="s">
        <v>168</v>
      </c>
      <c r="B60" s="56" t="s">
        <v>169</v>
      </c>
      <c r="C60" s="58" t="s">
        <v>54</v>
      </c>
      <c r="D60" s="59">
        <v>44377</v>
      </c>
      <c r="E60" s="58" t="s">
        <v>142</v>
      </c>
      <c r="F60" s="60">
        <v>0.25</v>
      </c>
    </row>
    <row r="61" spans="1:6" ht="15.75" customHeight="1">
      <c r="A61" s="61" t="s">
        <v>168</v>
      </c>
      <c r="B61" s="56" t="s">
        <v>169</v>
      </c>
      <c r="C61" s="58" t="s">
        <v>54</v>
      </c>
      <c r="D61" s="59">
        <v>44377</v>
      </c>
      <c r="E61" s="58" t="s">
        <v>144</v>
      </c>
      <c r="F61" s="60">
        <v>0.375</v>
      </c>
    </row>
    <row r="62" spans="1:6" ht="15.75" customHeight="1">
      <c r="A62" s="56" t="s">
        <v>223</v>
      </c>
      <c r="B62" s="56" t="s">
        <v>224</v>
      </c>
      <c r="C62" s="58" t="s">
        <v>65</v>
      </c>
      <c r="D62" s="59">
        <v>44377</v>
      </c>
      <c r="E62" s="58" t="s">
        <v>138</v>
      </c>
      <c r="F62" s="60">
        <v>0</v>
      </c>
    </row>
    <row r="63" spans="1:6" ht="15.75" customHeight="1">
      <c r="A63" s="56" t="s">
        <v>223</v>
      </c>
      <c r="B63" s="56" t="s">
        <v>224</v>
      </c>
      <c r="C63" s="58" t="s">
        <v>65</v>
      </c>
      <c r="D63" s="59">
        <v>44377</v>
      </c>
      <c r="E63" s="58" t="s">
        <v>139</v>
      </c>
      <c r="F63" s="60">
        <v>5.2631578947368418E-2</v>
      </c>
    </row>
    <row r="64" spans="1:6" ht="15.75" customHeight="1">
      <c r="A64" s="56" t="s">
        <v>223</v>
      </c>
      <c r="B64" s="56" t="s">
        <v>224</v>
      </c>
      <c r="C64" s="58" t="s">
        <v>65</v>
      </c>
      <c r="D64" s="59">
        <v>44377</v>
      </c>
      <c r="E64" s="58" t="s">
        <v>140</v>
      </c>
      <c r="F64" s="60">
        <v>5.2631578947368418E-2</v>
      </c>
    </row>
    <row r="65" spans="1:6" ht="15.75" customHeight="1">
      <c r="A65" s="56" t="s">
        <v>223</v>
      </c>
      <c r="B65" s="56" t="s">
        <v>224</v>
      </c>
      <c r="C65" s="58" t="s">
        <v>65</v>
      </c>
      <c r="D65" s="59">
        <v>44377</v>
      </c>
      <c r="E65" s="58" t="s">
        <v>141</v>
      </c>
      <c r="F65" s="60">
        <v>0.14035087719298245</v>
      </c>
    </row>
    <row r="66" spans="1:6" ht="15.75" customHeight="1">
      <c r="A66" s="56" t="s">
        <v>223</v>
      </c>
      <c r="B66" s="56" t="s">
        <v>224</v>
      </c>
      <c r="C66" s="58" t="s">
        <v>65</v>
      </c>
      <c r="D66" s="59">
        <v>44377</v>
      </c>
      <c r="E66" s="58" t="s">
        <v>142</v>
      </c>
      <c r="F66" s="60">
        <v>7.0175438596491224E-2</v>
      </c>
    </row>
    <row r="67" spans="1:6" ht="15.75" customHeight="1">
      <c r="A67" s="61" t="s">
        <v>223</v>
      </c>
      <c r="B67" s="56" t="s">
        <v>224</v>
      </c>
      <c r="C67" s="58" t="s">
        <v>65</v>
      </c>
      <c r="D67" s="59">
        <v>44377</v>
      </c>
      <c r="E67" s="58" t="s">
        <v>144</v>
      </c>
      <c r="F67" s="60">
        <v>0.68421052631578949</v>
      </c>
    </row>
    <row r="68" spans="1:6" ht="15.75" customHeight="1">
      <c r="A68" s="56" t="s">
        <v>177</v>
      </c>
      <c r="B68" s="56" t="s">
        <v>178</v>
      </c>
      <c r="C68" s="58" t="s">
        <v>56</v>
      </c>
      <c r="D68" s="59">
        <v>44377</v>
      </c>
      <c r="E68" s="58" t="s">
        <v>138</v>
      </c>
      <c r="F68" s="60">
        <v>0</v>
      </c>
    </row>
    <row r="69" spans="1:6" ht="15.75" customHeight="1">
      <c r="A69" s="56" t="s">
        <v>177</v>
      </c>
      <c r="B69" s="56" t="s">
        <v>178</v>
      </c>
      <c r="C69" s="58" t="s">
        <v>56</v>
      </c>
      <c r="D69" s="59">
        <v>44377</v>
      </c>
      <c r="E69" s="58" t="s">
        <v>139</v>
      </c>
      <c r="F69" s="60">
        <v>0</v>
      </c>
    </row>
    <row r="70" spans="1:6" ht="15.75" customHeight="1">
      <c r="A70" s="56" t="s">
        <v>177</v>
      </c>
      <c r="B70" s="56" t="s">
        <v>178</v>
      </c>
      <c r="C70" s="58" t="s">
        <v>56</v>
      </c>
      <c r="D70" s="59">
        <v>44377</v>
      </c>
      <c r="E70" s="58" t="s">
        <v>140</v>
      </c>
      <c r="F70" s="60">
        <v>0</v>
      </c>
    </row>
    <row r="71" spans="1:6" ht="15.75" customHeight="1">
      <c r="A71" s="56" t="s">
        <v>177</v>
      </c>
      <c r="B71" s="56" t="s">
        <v>178</v>
      </c>
      <c r="C71" s="58" t="s">
        <v>56</v>
      </c>
      <c r="D71" s="59">
        <v>44377</v>
      </c>
      <c r="E71" s="58" t="s">
        <v>141</v>
      </c>
      <c r="F71" s="60">
        <v>0.375</v>
      </c>
    </row>
    <row r="72" spans="1:6" ht="15.75" customHeight="1">
      <c r="A72" s="56" t="s">
        <v>177</v>
      </c>
      <c r="B72" s="56" t="s">
        <v>178</v>
      </c>
      <c r="C72" s="58" t="s">
        <v>56</v>
      </c>
      <c r="D72" s="59">
        <v>44377</v>
      </c>
      <c r="E72" s="58" t="s">
        <v>142</v>
      </c>
      <c r="F72" s="60">
        <v>0.125</v>
      </c>
    </row>
    <row r="73" spans="1:6" ht="15.75" customHeight="1">
      <c r="A73" s="61" t="s">
        <v>177</v>
      </c>
      <c r="B73" s="56" t="s">
        <v>178</v>
      </c>
      <c r="C73" s="58" t="s">
        <v>56</v>
      </c>
      <c r="D73" s="59">
        <v>44377</v>
      </c>
      <c r="E73" s="58" t="s">
        <v>144</v>
      </c>
      <c r="F73" s="60">
        <v>0.5</v>
      </c>
    </row>
    <row r="74" spans="1:6" ht="15.75" customHeight="1">
      <c r="A74" s="56" t="s">
        <v>174</v>
      </c>
      <c r="B74" s="56" t="s">
        <v>43</v>
      </c>
      <c r="C74" s="58" t="s">
        <v>43</v>
      </c>
      <c r="D74" s="59">
        <v>44377</v>
      </c>
      <c r="E74" s="58" t="s">
        <v>138</v>
      </c>
      <c r="F74" s="60">
        <v>1.2195121951219513E-2</v>
      </c>
    </row>
    <row r="75" spans="1:6" ht="15.75" customHeight="1">
      <c r="A75" s="56" t="s">
        <v>174</v>
      </c>
      <c r="B75" s="56" t="s">
        <v>43</v>
      </c>
      <c r="C75" s="58" t="s">
        <v>43</v>
      </c>
      <c r="D75" s="59">
        <v>44377</v>
      </c>
      <c r="E75" s="58" t="s">
        <v>139</v>
      </c>
      <c r="F75" s="60">
        <v>4.065040650406504E-2</v>
      </c>
    </row>
    <row r="76" spans="1:6" ht="15.75" customHeight="1">
      <c r="A76" s="56" t="s">
        <v>174</v>
      </c>
      <c r="B76" s="56" t="s">
        <v>43</v>
      </c>
      <c r="C76" s="58" t="s">
        <v>43</v>
      </c>
      <c r="D76" s="59">
        <v>44377</v>
      </c>
      <c r="E76" s="58" t="s">
        <v>140</v>
      </c>
      <c r="F76" s="60">
        <v>0.12601626016260162</v>
      </c>
    </row>
    <row r="77" spans="1:6" ht="15.75" customHeight="1">
      <c r="A77" s="56" t="s">
        <v>174</v>
      </c>
      <c r="B77" s="56" t="s">
        <v>43</v>
      </c>
      <c r="C77" s="58" t="s">
        <v>43</v>
      </c>
      <c r="D77" s="59">
        <v>44377</v>
      </c>
      <c r="E77" s="58" t="s">
        <v>141</v>
      </c>
      <c r="F77" s="60">
        <v>0.21544715447154472</v>
      </c>
    </row>
    <row r="78" spans="1:6" ht="15.75" customHeight="1">
      <c r="A78" s="56" t="s">
        <v>174</v>
      </c>
      <c r="B78" s="56" t="s">
        <v>43</v>
      </c>
      <c r="C78" s="58" t="s">
        <v>43</v>
      </c>
      <c r="D78" s="59">
        <v>44377</v>
      </c>
      <c r="E78" s="58" t="s">
        <v>142</v>
      </c>
      <c r="F78" s="60">
        <v>5.6910569105691054E-2</v>
      </c>
    </row>
    <row r="79" spans="1:6" ht="15.75" customHeight="1">
      <c r="A79" s="61" t="s">
        <v>174</v>
      </c>
      <c r="B79" s="56" t="s">
        <v>43</v>
      </c>
      <c r="C79" s="58" t="s">
        <v>43</v>
      </c>
      <c r="D79" s="59">
        <v>44377</v>
      </c>
      <c r="E79" s="58" t="s">
        <v>144</v>
      </c>
      <c r="F79" s="60">
        <v>0.54878048780487809</v>
      </c>
    </row>
    <row r="80" spans="1:6" ht="15.75" customHeight="1">
      <c r="A80" s="56" t="s">
        <v>182</v>
      </c>
      <c r="B80" s="56" t="s">
        <v>183</v>
      </c>
      <c r="C80" s="58" t="s">
        <v>59</v>
      </c>
      <c r="D80" s="59">
        <v>44377</v>
      </c>
      <c r="E80" s="58" t="s">
        <v>138</v>
      </c>
      <c r="F80" s="60">
        <v>8.4967320261437912E-2</v>
      </c>
    </row>
    <row r="81" spans="1:6" ht="15.75" customHeight="1">
      <c r="A81" s="56" t="s">
        <v>182</v>
      </c>
      <c r="B81" s="56" t="s">
        <v>183</v>
      </c>
      <c r="C81" s="58" t="s">
        <v>59</v>
      </c>
      <c r="D81" s="59">
        <v>44377</v>
      </c>
      <c r="E81" s="58" t="s">
        <v>139</v>
      </c>
      <c r="F81" s="60">
        <v>4.5751633986928102E-2</v>
      </c>
    </row>
    <row r="82" spans="1:6" ht="15.75" customHeight="1">
      <c r="A82" s="56" t="s">
        <v>182</v>
      </c>
      <c r="B82" s="56" t="s">
        <v>183</v>
      </c>
      <c r="C82" s="58" t="s">
        <v>59</v>
      </c>
      <c r="D82" s="59">
        <v>44377</v>
      </c>
      <c r="E82" s="58" t="s">
        <v>140</v>
      </c>
      <c r="F82" s="60">
        <v>4.5751633986928102E-2</v>
      </c>
    </row>
    <row r="83" spans="1:6" ht="15.75" customHeight="1">
      <c r="A83" s="56" t="s">
        <v>182</v>
      </c>
      <c r="B83" s="56" t="s">
        <v>183</v>
      </c>
      <c r="C83" s="58" t="s">
        <v>59</v>
      </c>
      <c r="D83" s="59">
        <v>44377</v>
      </c>
      <c r="E83" s="58" t="s">
        <v>141</v>
      </c>
      <c r="F83" s="60">
        <v>0.24836601307189543</v>
      </c>
    </row>
    <row r="84" spans="1:6" ht="15.75" customHeight="1">
      <c r="A84" s="56" t="s">
        <v>182</v>
      </c>
      <c r="B84" s="56" t="s">
        <v>183</v>
      </c>
      <c r="C84" s="58" t="s">
        <v>59</v>
      </c>
      <c r="D84" s="59">
        <v>44377</v>
      </c>
      <c r="E84" s="58" t="s">
        <v>142</v>
      </c>
      <c r="F84" s="60">
        <v>3.9215686274509803E-2</v>
      </c>
    </row>
    <row r="85" spans="1:6" ht="15.75" customHeight="1">
      <c r="A85" s="61" t="s">
        <v>182</v>
      </c>
      <c r="B85" s="56" t="s">
        <v>183</v>
      </c>
      <c r="C85" s="58" t="s">
        <v>59</v>
      </c>
      <c r="D85" s="59">
        <v>44377</v>
      </c>
      <c r="E85" s="58" t="s">
        <v>144</v>
      </c>
      <c r="F85" s="60">
        <v>0.53594771241830064</v>
      </c>
    </row>
    <row r="86" spans="1:6" ht="15.75" customHeight="1">
      <c r="A86" s="56" t="s">
        <v>265</v>
      </c>
      <c r="B86" s="56" t="s">
        <v>266</v>
      </c>
      <c r="C86" s="58" t="s">
        <v>80</v>
      </c>
      <c r="D86" s="59">
        <v>44377</v>
      </c>
      <c r="E86" s="58" t="s">
        <v>138</v>
      </c>
      <c r="F86" s="60">
        <v>0</v>
      </c>
    </row>
    <row r="87" spans="1:6" ht="15.75" customHeight="1">
      <c r="A87" s="56" t="s">
        <v>265</v>
      </c>
      <c r="B87" s="56" t="s">
        <v>266</v>
      </c>
      <c r="C87" s="58" t="s">
        <v>80</v>
      </c>
      <c r="D87" s="59">
        <v>44377</v>
      </c>
      <c r="E87" s="58" t="s">
        <v>139</v>
      </c>
      <c r="F87" s="60">
        <v>0.25</v>
      </c>
    </row>
    <row r="88" spans="1:6" ht="15.75" customHeight="1">
      <c r="A88" s="56" t="s">
        <v>265</v>
      </c>
      <c r="B88" s="56" t="s">
        <v>266</v>
      </c>
      <c r="C88" s="58" t="s">
        <v>80</v>
      </c>
      <c r="D88" s="59">
        <v>44377</v>
      </c>
      <c r="E88" s="58" t="s">
        <v>140</v>
      </c>
      <c r="F88" s="60">
        <v>0</v>
      </c>
    </row>
    <row r="89" spans="1:6" ht="15.75" customHeight="1">
      <c r="A89" s="56" t="s">
        <v>265</v>
      </c>
      <c r="B89" s="56" t="s">
        <v>266</v>
      </c>
      <c r="C89" s="58" t="s">
        <v>80</v>
      </c>
      <c r="D89" s="59">
        <v>44377</v>
      </c>
      <c r="E89" s="58" t="s">
        <v>141</v>
      </c>
      <c r="F89" s="60">
        <v>0</v>
      </c>
    </row>
    <row r="90" spans="1:6" ht="15.75" customHeight="1">
      <c r="A90" s="56" t="s">
        <v>265</v>
      </c>
      <c r="B90" s="56" t="s">
        <v>266</v>
      </c>
      <c r="C90" s="58" t="s">
        <v>80</v>
      </c>
      <c r="D90" s="59">
        <v>44377</v>
      </c>
      <c r="E90" s="58" t="s">
        <v>142</v>
      </c>
      <c r="F90" s="60">
        <v>0.25</v>
      </c>
    </row>
    <row r="91" spans="1:6" ht="15.75" customHeight="1">
      <c r="A91" s="61" t="s">
        <v>265</v>
      </c>
      <c r="B91" s="56" t="s">
        <v>266</v>
      </c>
      <c r="C91" s="58" t="s">
        <v>80</v>
      </c>
      <c r="D91" s="59">
        <v>44377</v>
      </c>
      <c r="E91" s="58" t="s">
        <v>144</v>
      </c>
      <c r="F91" s="60">
        <v>0.5</v>
      </c>
    </row>
    <row r="92" spans="1:6" ht="15.75" customHeight="1">
      <c r="A92" s="56" t="s">
        <v>172</v>
      </c>
      <c r="B92" s="56" t="s">
        <v>173</v>
      </c>
      <c r="C92" s="58" t="s">
        <v>12</v>
      </c>
      <c r="D92" s="59">
        <v>44377</v>
      </c>
      <c r="E92" s="58" t="s">
        <v>138</v>
      </c>
      <c r="F92" s="60">
        <v>1.8839487565938208E-2</v>
      </c>
    </row>
    <row r="93" spans="1:6" ht="15.75" customHeight="1">
      <c r="A93" s="56" t="s">
        <v>172</v>
      </c>
      <c r="B93" s="56" t="s">
        <v>173</v>
      </c>
      <c r="C93" s="58" t="s">
        <v>12</v>
      </c>
      <c r="D93" s="59">
        <v>44377</v>
      </c>
      <c r="E93" s="58" t="s">
        <v>139</v>
      </c>
      <c r="F93" s="60">
        <v>2.7882441597588545E-2</v>
      </c>
    </row>
    <row r="94" spans="1:6" ht="15.75" customHeight="1">
      <c r="A94" s="56" t="s">
        <v>172</v>
      </c>
      <c r="B94" s="56" t="s">
        <v>173</v>
      </c>
      <c r="C94" s="58" t="s">
        <v>12</v>
      </c>
      <c r="D94" s="59">
        <v>44377</v>
      </c>
      <c r="E94" s="58" t="s">
        <v>140</v>
      </c>
      <c r="F94" s="60">
        <v>0.10173323285606632</v>
      </c>
    </row>
    <row r="95" spans="1:6" ht="15.75" customHeight="1">
      <c r="A95" s="56" t="s">
        <v>172</v>
      </c>
      <c r="B95" s="56" t="s">
        <v>173</v>
      </c>
      <c r="C95" s="58" t="s">
        <v>12</v>
      </c>
      <c r="D95" s="59">
        <v>44377</v>
      </c>
      <c r="E95" s="58" t="s">
        <v>141</v>
      </c>
      <c r="F95" s="60">
        <v>0.29917106254709874</v>
      </c>
    </row>
    <row r="96" spans="1:6" ht="15.75" customHeight="1">
      <c r="A96" s="56" t="s">
        <v>172</v>
      </c>
      <c r="B96" s="56" t="s">
        <v>173</v>
      </c>
      <c r="C96" s="58" t="s">
        <v>12</v>
      </c>
      <c r="D96" s="59">
        <v>44377</v>
      </c>
      <c r="E96" s="58" t="s">
        <v>142</v>
      </c>
      <c r="F96" s="60">
        <v>8.7792012057272037E-2</v>
      </c>
    </row>
    <row r="97" spans="1:6" ht="15.75" customHeight="1">
      <c r="A97" s="61" t="s">
        <v>172</v>
      </c>
      <c r="B97" s="56" t="s">
        <v>173</v>
      </c>
      <c r="C97" s="58" t="s">
        <v>12</v>
      </c>
      <c r="D97" s="59">
        <v>44377</v>
      </c>
      <c r="E97" s="58" t="s">
        <v>144</v>
      </c>
      <c r="F97" s="60">
        <v>0.46458176337603618</v>
      </c>
    </row>
    <row r="98" spans="1:6" ht="15.75" customHeight="1">
      <c r="A98" s="56" t="s">
        <v>194</v>
      </c>
      <c r="B98" s="56" t="s">
        <v>62</v>
      </c>
      <c r="C98" s="58" t="s">
        <v>62</v>
      </c>
      <c r="D98" s="59">
        <v>44377</v>
      </c>
      <c r="E98" s="58" t="s">
        <v>138</v>
      </c>
      <c r="F98" s="60">
        <v>5.2631578947368418E-2</v>
      </c>
    </row>
    <row r="99" spans="1:6" ht="15.75" customHeight="1">
      <c r="A99" s="56" t="s">
        <v>194</v>
      </c>
      <c r="B99" s="56" t="s">
        <v>62</v>
      </c>
      <c r="C99" s="58" t="s">
        <v>62</v>
      </c>
      <c r="D99" s="59">
        <v>44377</v>
      </c>
      <c r="E99" s="58" t="s">
        <v>139</v>
      </c>
      <c r="F99" s="60">
        <v>0.10526315789473684</v>
      </c>
    </row>
    <row r="100" spans="1:6" ht="15.75" customHeight="1">
      <c r="A100" s="56" t="s">
        <v>194</v>
      </c>
      <c r="B100" s="56" t="s">
        <v>62</v>
      </c>
      <c r="C100" s="58" t="s">
        <v>62</v>
      </c>
      <c r="D100" s="59">
        <v>44377</v>
      </c>
      <c r="E100" s="58" t="s">
        <v>140</v>
      </c>
      <c r="F100" s="60">
        <v>5.2631578947368418E-2</v>
      </c>
    </row>
    <row r="101" spans="1:6" ht="15.75" customHeight="1">
      <c r="A101" s="56" t="s">
        <v>194</v>
      </c>
      <c r="B101" s="56" t="s">
        <v>62</v>
      </c>
      <c r="C101" s="58" t="s">
        <v>62</v>
      </c>
      <c r="D101" s="59">
        <v>44377</v>
      </c>
      <c r="E101" s="58" t="s">
        <v>141</v>
      </c>
      <c r="F101" s="60">
        <v>0.36842105263157893</v>
      </c>
    </row>
    <row r="102" spans="1:6" ht="15.75" customHeight="1">
      <c r="A102" s="56" t="s">
        <v>194</v>
      </c>
      <c r="B102" s="56" t="s">
        <v>62</v>
      </c>
      <c r="C102" s="58" t="s">
        <v>62</v>
      </c>
      <c r="D102" s="59">
        <v>44377</v>
      </c>
      <c r="E102" s="58" t="s">
        <v>142</v>
      </c>
      <c r="F102" s="60">
        <v>5.2631578947368418E-2</v>
      </c>
    </row>
    <row r="103" spans="1:6" ht="15.75" customHeight="1">
      <c r="A103" s="61" t="s">
        <v>194</v>
      </c>
      <c r="B103" s="56" t="s">
        <v>62</v>
      </c>
      <c r="C103" s="58" t="s">
        <v>62</v>
      </c>
      <c r="D103" s="59">
        <v>44377</v>
      </c>
      <c r="E103" s="58" t="s">
        <v>144</v>
      </c>
      <c r="F103" s="60">
        <v>0.36842105263157893</v>
      </c>
    </row>
    <row r="104" spans="1:6" ht="15.75" customHeight="1">
      <c r="A104" s="56" t="s">
        <v>170</v>
      </c>
      <c r="B104" s="56" t="s">
        <v>171</v>
      </c>
      <c r="C104" s="58" t="s">
        <v>55</v>
      </c>
      <c r="D104" s="59">
        <v>44377</v>
      </c>
      <c r="E104" s="58" t="s">
        <v>138</v>
      </c>
      <c r="F104" s="60">
        <v>0</v>
      </c>
    </row>
    <row r="105" spans="1:6" ht="15.75" customHeight="1">
      <c r="A105" s="56" t="s">
        <v>170</v>
      </c>
      <c r="B105" s="56" t="s">
        <v>171</v>
      </c>
      <c r="C105" s="58" t="s">
        <v>55</v>
      </c>
      <c r="D105" s="59">
        <v>44377</v>
      </c>
      <c r="E105" s="58" t="s">
        <v>139</v>
      </c>
      <c r="F105" s="60">
        <v>0</v>
      </c>
    </row>
    <row r="106" spans="1:6" ht="15.75" customHeight="1">
      <c r="A106" s="56" t="s">
        <v>170</v>
      </c>
      <c r="B106" s="56" t="s">
        <v>171</v>
      </c>
      <c r="C106" s="58" t="s">
        <v>55</v>
      </c>
      <c r="D106" s="59">
        <v>44377</v>
      </c>
      <c r="E106" s="58" t="s">
        <v>140</v>
      </c>
      <c r="F106" s="60">
        <v>5.8823529411764705E-2</v>
      </c>
    </row>
    <row r="107" spans="1:6" ht="15.75" customHeight="1">
      <c r="A107" s="56" t="s">
        <v>170</v>
      </c>
      <c r="B107" s="56" t="s">
        <v>171</v>
      </c>
      <c r="C107" s="58" t="s">
        <v>55</v>
      </c>
      <c r="D107" s="59">
        <v>44377</v>
      </c>
      <c r="E107" s="58" t="s">
        <v>141</v>
      </c>
      <c r="F107" s="60">
        <v>0.17647058823529413</v>
      </c>
    </row>
    <row r="108" spans="1:6" ht="15.75" customHeight="1">
      <c r="A108" s="56" t="s">
        <v>170</v>
      </c>
      <c r="B108" s="56" t="s">
        <v>171</v>
      </c>
      <c r="C108" s="58" t="s">
        <v>55</v>
      </c>
      <c r="D108" s="59">
        <v>44377</v>
      </c>
      <c r="E108" s="58" t="s">
        <v>142</v>
      </c>
      <c r="F108" s="60">
        <v>0.23529411764705882</v>
      </c>
    </row>
    <row r="109" spans="1:6" ht="15.75" customHeight="1">
      <c r="A109" s="61" t="s">
        <v>170</v>
      </c>
      <c r="B109" s="56" t="s">
        <v>171</v>
      </c>
      <c r="C109" s="58" t="s">
        <v>55</v>
      </c>
      <c r="D109" s="59">
        <v>44377</v>
      </c>
      <c r="E109" s="58" t="s">
        <v>144</v>
      </c>
      <c r="F109" s="60">
        <v>0.52941176470588236</v>
      </c>
    </row>
    <row r="110" spans="1:6" ht="15.75" customHeight="1">
      <c r="A110" s="56" t="s">
        <v>175</v>
      </c>
      <c r="B110" s="56" t="s">
        <v>176</v>
      </c>
      <c r="C110" s="58" t="s">
        <v>13</v>
      </c>
      <c r="D110" s="59">
        <v>44377</v>
      </c>
      <c r="E110" s="58" t="s">
        <v>138</v>
      </c>
      <c r="F110" s="60">
        <v>1.7924976258309591E-2</v>
      </c>
    </row>
    <row r="111" spans="1:6" ht="15.75" customHeight="1">
      <c r="A111" s="56" t="s">
        <v>175</v>
      </c>
      <c r="B111" s="56" t="s">
        <v>176</v>
      </c>
      <c r="C111" s="58" t="s">
        <v>13</v>
      </c>
      <c r="D111" s="59">
        <v>44377</v>
      </c>
      <c r="E111" s="58" t="s">
        <v>139</v>
      </c>
      <c r="F111" s="60">
        <v>1.8162393162393164E-2</v>
      </c>
    </row>
    <row r="112" spans="1:6" ht="15.75" customHeight="1">
      <c r="A112" s="56" t="s">
        <v>175</v>
      </c>
      <c r="B112" s="56" t="s">
        <v>176</v>
      </c>
      <c r="C112" s="58" t="s">
        <v>13</v>
      </c>
      <c r="D112" s="59">
        <v>44377</v>
      </c>
      <c r="E112" s="58" t="s">
        <v>140</v>
      </c>
      <c r="F112" s="60">
        <v>5.6861348528015193E-2</v>
      </c>
    </row>
    <row r="113" spans="1:6" ht="15.75" customHeight="1">
      <c r="A113" s="56" t="s">
        <v>175</v>
      </c>
      <c r="B113" s="56" t="s">
        <v>176</v>
      </c>
      <c r="C113" s="58" t="s">
        <v>13</v>
      </c>
      <c r="D113" s="59">
        <v>44377</v>
      </c>
      <c r="E113" s="58" t="s">
        <v>141</v>
      </c>
      <c r="F113" s="60">
        <v>0.48539886039886038</v>
      </c>
    </row>
    <row r="114" spans="1:6" ht="15.75" customHeight="1">
      <c r="A114" s="56" t="s">
        <v>175</v>
      </c>
      <c r="B114" s="56" t="s">
        <v>176</v>
      </c>
      <c r="C114" s="58" t="s">
        <v>13</v>
      </c>
      <c r="D114" s="59">
        <v>44377</v>
      </c>
      <c r="E114" s="58" t="s">
        <v>142</v>
      </c>
      <c r="F114" s="60">
        <v>2.7777777777777776E-2</v>
      </c>
    </row>
    <row r="115" spans="1:6" ht="15.75" customHeight="1">
      <c r="A115" s="61" t="s">
        <v>175</v>
      </c>
      <c r="B115" s="56" t="s">
        <v>176</v>
      </c>
      <c r="C115" s="58" t="s">
        <v>13</v>
      </c>
      <c r="D115" s="59">
        <v>44377</v>
      </c>
      <c r="E115" s="58" t="s">
        <v>144</v>
      </c>
      <c r="F115" s="60">
        <v>0.39387464387464388</v>
      </c>
    </row>
    <row r="116" spans="1:6" ht="15.75" customHeight="1">
      <c r="A116" s="56" t="s">
        <v>186</v>
      </c>
      <c r="B116" s="56" t="s">
        <v>187</v>
      </c>
      <c r="C116" s="58" t="s">
        <v>14</v>
      </c>
      <c r="D116" s="59">
        <v>44377</v>
      </c>
      <c r="E116" s="58" t="s">
        <v>138</v>
      </c>
      <c r="F116" s="60">
        <v>3.2514080901177675E-2</v>
      </c>
    </row>
    <row r="117" spans="1:6" ht="15.75" customHeight="1">
      <c r="A117" s="56" t="s">
        <v>186</v>
      </c>
      <c r="B117" s="56" t="s">
        <v>187</v>
      </c>
      <c r="C117" s="58" t="s">
        <v>14</v>
      </c>
      <c r="D117" s="59">
        <v>44377</v>
      </c>
      <c r="E117" s="58" t="s">
        <v>139</v>
      </c>
      <c r="F117" s="60">
        <v>2.9185867895545316E-2</v>
      </c>
    </row>
    <row r="118" spans="1:6" ht="15.75" customHeight="1">
      <c r="A118" s="56" t="s">
        <v>186</v>
      </c>
      <c r="B118" s="56" t="s">
        <v>187</v>
      </c>
      <c r="C118" s="58" t="s">
        <v>14</v>
      </c>
      <c r="D118" s="59">
        <v>44377</v>
      </c>
      <c r="E118" s="58" t="s">
        <v>140</v>
      </c>
      <c r="F118" s="60">
        <v>9.2037890424987195E-2</v>
      </c>
    </row>
    <row r="119" spans="1:6" ht="15.75" customHeight="1">
      <c r="A119" s="56" t="s">
        <v>186</v>
      </c>
      <c r="B119" s="56" t="s">
        <v>187</v>
      </c>
      <c r="C119" s="58" t="s">
        <v>14</v>
      </c>
      <c r="D119" s="59">
        <v>44377</v>
      </c>
      <c r="E119" s="58" t="s">
        <v>141</v>
      </c>
      <c r="F119" s="60">
        <v>0.32232462877624168</v>
      </c>
    </row>
    <row r="120" spans="1:6" ht="15.75" customHeight="1">
      <c r="A120" s="56" t="s">
        <v>186</v>
      </c>
      <c r="B120" s="56" t="s">
        <v>187</v>
      </c>
      <c r="C120" s="58" t="s">
        <v>14</v>
      </c>
      <c r="D120" s="59">
        <v>44377</v>
      </c>
      <c r="E120" s="58" t="s">
        <v>142</v>
      </c>
      <c r="F120" s="60">
        <v>0.15783410138248849</v>
      </c>
    </row>
    <row r="121" spans="1:6" ht="15.75" customHeight="1">
      <c r="A121" s="61" t="s">
        <v>186</v>
      </c>
      <c r="B121" s="56" t="s">
        <v>187</v>
      </c>
      <c r="C121" s="58" t="s">
        <v>14</v>
      </c>
      <c r="D121" s="59">
        <v>44377</v>
      </c>
      <c r="E121" s="58" t="s">
        <v>144</v>
      </c>
      <c r="F121" s="60">
        <v>0.36610343061955963</v>
      </c>
    </row>
    <row r="122" spans="1:6" ht="15.75" customHeight="1">
      <c r="A122" s="56" t="s">
        <v>180</v>
      </c>
      <c r="B122" s="56" t="s">
        <v>181</v>
      </c>
      <c r="C122" s="58" t="s">
        <v>58</v>
      </c>
      <c r="D122" s="59">
        <v>44377</v>
      </c>
      <c r="E122" s="58" t="s">
        <v>138</v>
      </c>
      <c r="F122" s="60">
        <v>0</v>
      </c>
    </row>
    <row r="123" spans="1:6" ht="15.75" customHeight="1">
      <c r="A123" s="56" t="s">
        <v>180</v>
      </c>
      <c r="B123" s="56" t="s">
        <v>181</v>
      </c>
      <c r="C123" s="58" t="s">
        <v>58</v>
      </c>
      <c r="D123" s="59">
        <v>44377</v>
      </c>
      <c r="E123" s="58" t="s">
        <v>139</v>
      </c>
      <c r="F123" s="60">
        <v>0</v>
      </c>
    </row>
    <row r="124" spans="1:6" ht="15.75" customHeight="1">
      <c r="A124" s="56" t="s">
        <v>180</v>
      </c>
      <c r="B124" s="56" t="s">
        <v>181</v>
      </c>
      <c r="C124" s="58" t="s">
        <v>58</v>
      </c>
      <c r="D124" s="59">
        <v>44377</v>
      </c>
      <c r="E124" s="58" t="s">
        <v>140</v>
      </c>
      <c r="F124" s="60">
        <v>0.23529411764705882</v>
      </c>
    </row>
    <row r="125" spans="1:6" ht="15.75" customHeight="1">
      <c r="A125" s="56" t="s">
        <v>180</v>
      </c>
      <c r="B125" s="56" t="s">
        <v>181</v>
      </c>
      <c r="C125" s="58" t="s">
        <v>58</v>
      </c>
      <c r="D125" s="59">
        <v>44377</v>
      </c>
      <c r="E125" s="58" t="s">
        <v>141</v>
      </c>
      <c r="F125" s="60">
        <v>0.11764705882352941</v>
      </c>
    </row>
    <row r="126" spans="1:6" ht="15.75" customHeight="1">
      <c r="A126" s="56" t="s">
        <v>180</v>
      </c>
      <c r="B126" s="56" t="s">
        <v>181</v>
      </c>
      <c r="C126" s="58" t="s">
        <v>58</v>
      </c>
      <c r="D126" s="59">
        <v>44377</v>
      </c>
      <c r="E126" s="58" t="s">
        <v>142</v>
      </c>
      <c r="F126" s="60">
        <v>0.11764705882352941</v>
      </c>
    </row>
    <row r="127" spans="1:6" ht="15.75" customHeight="1">
      <c r="A127" s="61" t="s">
        <v>180</v>
      </c>
      <c r="B127" s="56" t="s">
        <v>181</v>
      </c>
      <c r="C127" s="58" t="s">
        <v>58</v>
      </c>
      <c r="D127" s="59">
        <v>44377</v>
      </c>
      <c r="E127" s="58" t="s">
        <v>144</v>
      </c>
      <c r="F127" s="60">
        <v>0.52941176470588236</v>
      </c>
    </row>
    <row r="128" spans="1:6" ht="15.75" customHeight="1">
      <c r="A128" s="56" t="s">
        <v>214</v>
      </c>
      <c r="B128" s="56" t="s">
        <v>215</v>
      </c>
      <c r="C128" s="58" t="s">
        <v>26</v>
      </c>
      <c r="D128" s="59">
        <v>44377</v>
      </c>
      <c r="E128" s="58" t="s">
        <v>138</v>
      </c>
      <c r="F128" s="60">
        <v>1.1142061281337047E-2</v>
      </c>
    </row>
    <row r="129" spans="1:6" ht="15.75" customHeight="1">
      <c r="A129" s="56" t="s">
        <v>214</v>
      </c>
      <c r="B129" s="56" t="s">
        <v>215</v>
      </c>
      <c r="C129" s="58" t="s">
        <v>26</v>
      </c>
      <c r="D129" s="59">
        <v>44377</v>
      </c>
      <c r="E129" s="58" t="s">
        <v>139</v>
      </c>
      <c r="F129" s="60">
        <v>2.2284122562674095E-2</v>
      </c>
    </row>
    <row r="130" spans="1:6" ht="15.75" customHeight="1">
      <c r="A130" s="56" t="s">
        <v>214</v>
      </c>
      <c r="B130" s="56" t="s">
        <v>215</v>
      </c>
      <c r="C130" s="58" t="s">
        <v>26</v>
      </c>
      <c r="D130" s="59">
        <v>44377</v>
      </c>
      <c r="E130" s="58" t="s">
        <v>140</v>
      </c>
      <c r="F130" s="60">
        <v>0.16434540389972144</v>
      </c>
    </row>
    <row r="131" spans="1:6" ht="15.75" customHeight="1">
      <c r="A131" s="56" t="s">
        <v>214</v>
      </c>
      <c r="B131" s="56" t="s">
        <v>215</v>
      </c>
      <c r="C131" s="58" t="s">
        <v>26</v>
      </c>
      <c r="D131" s="59">
        <v>44377</v>
      </c>
      <c r="E131" s="58" t="s">
        <v>141</v>
      </c>
      <c r="F131" s="60">
        <v>0.27298050139275765</v>
      </c>
    </row>
    <row r="132" spans="1:6" ht="15.75" customHeight="1">
      <c r="A132" s="56" t="s">
        <v>214</v>
      </c>
      <c r="B132" s="56" t="s">
        <v>215</v>
      </c>
      <c r="C132" s="58" t="s">
        <v>26</v>
      </c>
      <c r="D132" s="59">
        <v>44377</v>
      </c>
      <c r="E132" s="58" t="s">
        <v>142</v>
      </c>
      <c r="F132" s="60">
        <v>6.1281337047353758E-2</v>
      </c>
    </row>
    <row r="133" spans="1:6" ht="15.75" customHeight="1">
      <c r="A133" s="61" t="s">
        <v>214</v>
      </c>
      <c r="B133" s="56" t="s">
        <v>215</v>
      </c>
      <c r="C133" s="58" t="s">
        <v>26</v>
      </c>
      <c r="D133" s="59">
        <v>44377</v>
      </c>
      <c r="E133" s="58" t="s">
        <v>144</v>
      </c>
      <c r="F133" s="60">
        <v>0.46796657381615597</v>
      </c>
    </row>
    <row r="134" spans="1:6" ht="15.75" customHeight="1">
      <c r="A134" s="56" t="s">
        <v>267</v>
      </c>
      <c r="B134" s="56" t="s">
        <v>268</v>
      </c>
      <c r="C134" s="58" t="s">
        <v>93</v>
      </c>
      <c r="D134" s="59">
        <v>44377</v>
      </c>
      <c r="E134" s="58" t="s">
        <v>138</v>
      </c>
      <c r="F134" s="60">
        <v>0</v>
      </c>
    </row>
    <row r="135" spans="1:6" ht="15.75" customHeight="1">
      <c r="A135" s="56" t="s">
        <v>267</v>
      </c>
      <c r="B135" s="56" t="s">
        <v>268</v>
      </c>
      <c r="C135" s="58" t="s">
        <v>93</v>
      </c>
      <c r="D135" s="59">
        <v>44377</v>
      </c>
      <c r="E135" s="58" t="s">
        <v>139</v>
      </c>
      <c r="F135" s="60">
        <v>0</v>
      </c>
    </row>
    <row r="136" spans="1:6" ht="15.75" customHeight="1">
      <c r="A136" s="56" t="s">
        <v>267</v>
      </c>
      <c r="B136" s="56" t="s">
        <v>268</v>
      </c>
      <c r="C136" s="58" t="s">
        <v>93</v>
      </c>
      <c r="D136" s="59">
        <v>44377</v>
      </c>
      <c r="E136" s="58" t="s">
        <v>140</v>
      </c>
      <c r="F136" s="60">
        <v>0</v>
      </c>
    </row>
    <row r="137" spans="1:6" ht="15.75" customHeight="1">
      <c r="A137" s="56" t="s">
        <v>267</v>
      </c>
      <c r="B137" s="56" t="s">
        <v>268</v>
      </c>
      <c r="C137" s="58" t="s">
        <v>93</v>
      </c>
      <c r="D137" s="59">
        <v>44377</v>
      </c>
      <c r="E137" s="58" t="s">
        <v>141</v>
      </c>
      <c r="F137" s="60">
        <v>0</v>
      </c>
    </row>
    <row r="138" spans="1:6" ht="15.75" customHeight="1">
      <c r="A138" s="56" t="s">
        <v>267</v>
      </c>
      <c r="B138" s="56" t="s">
        <v>268</v>
      </c>
      <c r="C138" s="58" t="s">
        <v>93</v>
      </c>
      <c r="D138" s="59">
        <v>44377</v>
      </c>
      <c r="E138" s="58" t="s">
        <v>142</v>
      </c>
      <c r="F138" s="60">
        <v>0</v>
      </c>
    </row>
    <row r="139" spans="1:6" ht="15.75" customHeight="1">
      <c r="A139" s="61" t="s">
        <v>267</v>
      </c>
      <c r="B139" s="56" t="s">
        <v>268</v>
      </c>
      <c r="C139" s="58" t="s">
        <v>93</v>
      </c>
      <c r="D139" s="59">
        <v>44377</v>
      </c>
      <c r="E139" s="58" t="s">
        <v>144</v>
      </c>
      <c r="F139" s="60">
        <v>1</v>
      </c>
    </row>
    <row r="140" spans="1:6" ht="15.75" customHeight="1">
      <c r="A140" s="56" t="s">
        <v>246</v>
      </c>
      <c r="B140" s="56" t="s">
        <v>247</v>
      </c>
      <c r="C140" s="58" t="s">
        <v>37</v>
      </c>
      <c r="D140" s="59">
        <v>44377</v>
      </c>
      <c r="E140" s="58" t="s">
        <v>138</v>
      </c>
      <c r="F140" s="60">
        <v>4.7420965058236272E-2</v>
      </c>
    </row>
    <row r="141" spans="1:6" ht="15.75" customHeight="1">
      <c r="A141" s="56" t="s">
        <v>246</v>
      </c>
      <c r="B141" s="56" t="s">
        <v>247</v>
      </c>
      <c r="C141" s="58" t="s">
        <v>37</v>
      </c>
      <c r="D141" s="59">
        <v>44377</v>
      </c>
      <c r="E141" s="58" t="s">
        <v>139</v>
      </c>
      <c r="F141" s="60">
        <v>3.9933444259567387E-2</v>
      </c>
    </row>
    <row r="142" spans="1:6" ht="15.75" customHeight="1">
      <c r="A142" s="56" t="s">
        <v>246</v>
      </c>
      <c r="B142" s="56" t="s">
        <v>247</v>
      </c>
      <c r="C142" s="58" t="s">
        <v>37</v>
      </c>
      <c r="D142" s="59">
        <v>44377</v>
      </c>
      <c r="E142" s="58" t="s">
        <v>140</v>
      </c>
      <c r="F142" s="60">
        <v>3.7437603993344427E-2</v>
      </c>
    </row>
    <row r="143" spans="1:6" ht="15.75" customHeight="1">
      <c r="A143" s="56" t="s">
        <v>246</v>
      </c>
      <c r="B143" s="56" t="s">
        <v>247</v>
      </c>
      <c r="C143" s="58" t="s">
        <v>37</v>
      </c>
      <c r="D143" s="59">
        <v>44377</v>
      </c>
      <c r="E143" s="58" t="s">
        <v>141</v>
      </c>
      <c r="F143" s="60">
        <v>0.31031613976705491</v>
      </c>
    </row>
    <row r="144" spans="1:6" ht="15.75" customHeight="1">
      <c r="A144" s="56" t="s">
        <v>246</v>
      </c>
      <c r="B144" s="56" t="s">
        <v>247</v>
      </c>
      <c r="C144" s="58" t="s">
        <v>37</v>
      </c>
      <c r="D144" s="59">
        <v>44377</v>
      </c>
      <c r="E144" s="58" t="s">
        <v>142</v>
      </c>
      <c r="F144" s="60">
        <v>3.9933444259567387E-2</v>
      </c>
    </row>
    <row r="145" spans="1:6" ht="15.75" customHeight="1">
      <c r="A145" s="61" t="s">
        <v>246</v>
      </c>
      <c r="B145" s="56" t="s">
        <v>247</v>
      </c>
      <c r="C145" s="58" t="s">
        <v>37</v>
      </c>
      <c r="D145" s="59">
        <v>44377</v>
      </c>
      <c r="E145" s="58" t="s">
        <v>144</v>
      </c>
      <c r="F145" s="60">
        <v>0.5249584026622296</v>
      </c>
    </row>
    <row r="146" spans="1:6" ht="15.75" customHeight="1">
      <c r="A146" s="56" t="s">
        <v>269</v>
      </c>
      <c r="B146" s="56" t="s">
        <v>270</v>
      </c>
      <c r="C146" s="58" t="s">
        <v>82</v>
      </c>
      <c r="D146" s="59">
        <v>44377</v>
      </c>
      <c r="E146" s="58" t="s">
        <v>138</v>
      </c>
      <c r="F146" s="60">
        <v>0</v>
      </c>
    </row>
    <row r="147" spans="1:6" ht="15.75" customHeight="1">
      <c r="A147" s="56" t="s">
        <v>269</v>
      </c>
      <c r="B147" s="56" t="s">
        <v>270</v>
      </c>
      <c r="C147" s="58" t="s">
        <v>82</v>
      </c>
      <c r="D147" s="59">
        <v>44377</v>
      </c>
      <c r="E147" s="58" t="s">
        <v>139</v>
      </c>
      <c r="F147" s="60">
        <v>0</v>
      </c>
    </row>
    <row r="148" spans="1:6" ht="15.75" customHeight="1">
      <c r="A148" s="56" t="s">
        <v>269</v>
      </c>
      <c r="B148" s="56" t="s">
        <v>270</v>
      </c>
      <c r="C148" s="58" t="s">
        <v>82</v>
      </c>
      <c r="D148" s="59">
        <v>44377</v>
      </c>
      <c r="E148" s="58" t="s">
        <v>140</v>
      </c>
      <c r="F148" s="60">
        <v>0</v>
      </c>
    </row>
    <row r="149" spans="1:6" ht="15.75" customHeight="1">
      <c r="A149" s="56" t="s">
        <v>269</v>
      </c>
      <c r="B149" s="56" t="s">
        <v>270</v>
      </c>
      <c r="C149" s="58" t="s">
        <v>82</v>
      </c>
      <c r="D149" s="59">
        <v>44377</v>
      </c>
      <c r="E149" s="58" t="s">
        <v>141</v>
      </c>
      <c r="F149" s="60">
        <v>0.25</v>
      </c>
    </row>
    <row r="150" spans="1:6" ht="15.75" customHeight="1">
      <c r="A150" s="56" t="s">
        <v>269</v>
      </c>
      <c r="B150" s="56" t="s">
        <v>270</v>
      </c>
      <c r="C150" s="58" t="s">
        <v>82</v>
      </c>
      <c r="D150" s="59">
        <v>44377</v>
      </c>
      <c r="E150" s="58" t="s">
        <v>142</v>
      </c>
      <c r="F150" s="60">
        <v>0.125</v>
      </c>
    </row>
    <row r="151" spans="1:6" ht="15.75" customHeight="1">
      <c r="A151" s="61" t="s">
        <v>269</v>
      </c>
      <c r="B151" s="56" t="s">
        <v>270</v>
      </c>
      <c r="C151" s="58" t="s">
        <v>82</v>
      </c>
      <c r="D151" s="59">
        <v>44377</v>
      </c>
      <c r="E151" s="58" t="s">
        <v>144</v>
      </c>
      <c r="F151" s="60">
        <v>0.625</v>
      </c>
    </row>
    <row r="152" spans="1:6" ht="15.75" customHeight="1">
      <c r="A152" s="56" t="s">
        <v>271</v>
      </c>
      <c r="B152" s="56" t="s">
        <v>272</v>
      </c>
      <c r="C152" s="58" t="s">
        <v>83</v>
      </c>
      <c r="D152" s="59">
        <v>44377</v>
      </c>
      <c r="E152" s="58" t="s">
        <v>138</v>
      </c>
      <c r="F152" s="60">
        <v>0</v>
      </c>
    </row>
    <row r="153" spans="1:6" ht="15.75" customHeight="1">
      <c r="A153" s="56" t="s">
        <v>271</v>
      </c>
      <c r="B153" s="56" t="s">
        <v>272</v>
      </c>
      <c r="C153" s="58" t="s">
        <v>83</v>
      </c>
      <c r="D153" s="59">
        <v>44377</v>
      </c>
      <c r="E153" s="58" t="s">
        <v>139</v>
      </c>
      <c r="F153" s="60">
        <v>0</v>
      </c>
    </row>
    <row r="154" spans="1:6" ht="15.75" customHeight="1">
      <c r="A154" s="56" t="s">
        <v>271</v>
      </c>
      <c r="B154" s="56" t="s">
        <v>272</v>
      </c>
      <c r="C154" s="58" t="s">
        <v>83</v>
      </c>
      <c r="D154" s="59">
        <v>44377</v>
      </c>
      <c r="E154" s="58" t="s">
        <v>140</v>
      </c>
      <c r="F154" s="60">
        <v>0</v>
      </c>
    </row>
    <row r="155" spans="1:6" ht="15.75" customHeight="1">
      <c r="A155" s="56" t="s">
        <v>271</v>
      </c>
      <c r="B155" s="56" t="s">
        <v>272</v>
      </c>
      <c r="C155" s="58" t="s">
        <v>83</v>
      </c>
      <c r="D155" s="59">
        <v>44377</v>
      </c>
      <c r="E155" s="58" t="s">
        <v>141</v>
      </c>
      <c r="F155" s="60">
        <v>0.14285714285714285</v>
      </c>
    </row>
    <row r="156" spans="1:6" ht="15.75" customHeight="1">
      <c r="A156" s="56" t="s">
        <v>271</v>
      </c>
      <c r="B156" s="56" t="s">
        <v>272</v>
      </c>
      <c r="C156" s="58" t="s">
        <v>83</v>
      </c>
      <c r="D156" s="59">
        <v>44377</v>
      </c>
      <c r="E156" s="58" t="s">
        <v>142</v>
      </c>
      <c r="F156" s="60">
        <v>0.14285714285714285</v>
      </c>
    </row>
    <row r="157" spans="1:6" ht="15.75" customHeight="1">
      <c r="A157" s="61" t="s">
        <v>271</v>
      </c>
      <c r="B157" s="56" t="s">
        <v>272</v>
      </c>
      <c r="C157" s="58" t="s">
        <v>83</v>
      </c>
      <c r="D157" s="59">
        <v>44377</v>
      </c>
      <c r="E157" s="58" t="s">
        <v>144</v>
      </c>
      <c r="F157" s="60">
        <v>0.7142857142857143</v>
      </c>
    </row>
    <row r="158" spans="1:6" ht="15.75" customHeight="1">
      <c r="A158" s="56" t="s">
        <v>273</v>
      </c>
      <c r="B158" s="56" t="s">
        <v>274</v>
      </c>
      <c r="C158" s="58" t="s">
        <v>81</v>
      </c>
      <c r="D158" s="59">
        <v>44377</v>
      </c>
      <c r="E158" s="58" t="s">
        <v>138</v>
      </c>
      <c r="F158" s="60">
        <v>0</v>
      </c>
    </row>
    <row r="159" spans="1:6" ht="15.75" customHeight="1">
      <c r="A159" s="56" t="s">
        <v>273</v>
      </c>
      <c r="B159" s="56" t="s">
        <v>274</v>
      </c>
      <c r="C159" s="58" t="s">
        <v>81</v>
      </c>
      <c r="D159" s="59">
        <v>44377</v>
      </c>
      <c r="E159" s="58" t="s">
        <v>139</v>
      </c>
      <c r="F159" s="60">
        <v>0</v>
      </c>
    </row>
    <row r="160" spans="1:6" ht="15.75" customHeight="1">
      <c r="A160" s="56" t="s">
        <v>273</v>
      </c>
      <c r="B160" s="56" t="s">
        <v>274</v>
      </c>
      <c r="C160" s="58" t="s">
        <v>81</v>
      </c>
      <c r="D160" s="59">
        <v>44377</v>
      </c>
      <c r="E160" s="58" t="s">
        <v>140</v>
      </c>
      <c r="F160" s="60">
        <v>0.14285714285714285</v>
      </c>
    </row>
    <row r="161" spans="1:6" ht="15.75" customHeight="1">
      <c r="A161" s="56" t="s">
        <v>273</v>
      </c>
      <c r="B161" s="56" t="s">
        <v>274</v>
      </c>
      <c r="C161" s="58" t="s">
        <v>81</v>
      </c>
      <c r="D161" s="59">
        <v>44377</v>
      </c>
      <c r="E161" s="58" t="s">
        <v>141</v>
      </c>
      <c r="F161" s="60">
        <v>0.2857142857142857</v>
      </c>
    </row>
    <row r="162" spans="1:6" ht="15.75" customHeight="1">
      <c r="A162" s="56" t="s">
        <v>273</v>
      </c>
      <c r="B162" s="56" t="s">
        <v>274</v>
      </c>
      <c r="C162" s="58" t="s">
        <v>81</v>
      </c>
      <c r="D162" s="59">
        <v>44377</v>
      </c>
      <c r="E162" s="58" t="s">
        <v>142</v>
      </c>
      <c r="F162" s="60">
        <v>0</v>
      </c>
    </row>
    <row r="163" spans="1:6" ht="15.75" customHeight="1">
      <c r="A163" s="61" t="s">
        <v>273</v>
      </c>
      <c r="B163" s="56" t="s">
        <v>274</v>
      </c>
      <c r="C163" s="58" t="s">
        <v>81</v>
      </c>
      <c r="D163" s="59">
        <v>44377</v>
      </c>
      <c r="E163" s="58" t="s">
        <v>144</v>
      </c>
      <c r="F163" s="60">
        <v>0.5714285714285714</v>
      </c>
    </row>
    <row r="164" spans="1:6" ht="15.75" customHeight="1">
      <c r="A164" s="56" t="s">
        <v>188</v>
      </c>
      <c r="B164" s="56" t="s">
        <v>189</v>
      </c>
      <c r="C164" s="58" t="s">
        <v>44</v>
      </c>
      <c r="D164" s="59">
        <v>44377</v>
      </c>
      <c r="E164" s="58" t="s">
        <v>138</v>
      </c>
      <c r="F164" s="60">
        <v>2.5044722719141325E-2</v>
      </c>
    </row>
    <row r="165" spans="1:6" ht="15.75" customHeight="1">
      <c r="A165" s="56" t="s">
        <v>188</v>
      </c>
      <c r="B165" s="56" t="s">
        <v>189</v>
      </c>
      <c r="C165" s="58" t="s">
        <v>44</v>
      </c>
      <c r="D165" s="59">
        <v>44377</v>
      </c>
      <c r="E165" s="58" t="s">
        <v>139</v>
      </c>
      <c r="F165" s="60">
        <v>4.2933810375670838E-2</v>
      </c>
    </row>
    <row r="166" spans="1:6" ht="15.75" customHeight="1">
      <c r="A166" s="56" t="s">
        <v>188</v>
      </c>
      <c r="B166" s="56" t="s">
        <v>189</v>
      </c>
      <c r="C166" s="58" t="s">
        <v>44</v>
      </c>
      <c r="D166" s="59">
        <v>44377</v>
      </c>
      <c r="E166" s="58" t="s">
        <v>140</v>
      </c>
      <c r="F166" s="60">
        <v>6.9767441860465115E-2</v>
      </c>
    </row>
    <row r="167" spans="1:6" ht="15.75" customHeight="1">
      <c r="A167" s="56" t="s">
        <v>188</v>
      </c>
      <c r="B167" s="56" t="s">
        <v>189</v>
      </c>
      <c r="C167" s="58" t="s">
        <v>44</v>
      </c>
      <c r="D167" s="59">
        <v>44377</v>
      </c>
      <c r="E167" s="58" t="s">
        <v>141</v>
      </c>
      <c r="F167" s="60">
        <v>0.19499105545617174</v>
      </c>
    </row>
    <row r="168" spans="1:6" ht="15.75" customHeight="1">
      <c r="A168" s="56" t="s">
        <v>188</v>
      </c>
      <c r="B168" s="56" t="s">
        <v>189</v>
      </c>
      <c r="C168" s="58" t="s">
        <v>44</v>
      </c>
      <c r="D168" s="59">
        <v>44377</v>
      </c>
      <c r="E168" s="58" t="s">
        <v>142</v>
      </c>
      <c r="F168" s="60">
        <v>0.12164579606440072</v>
      </c>
    </row>
    <row r="169" spans="1:6" ht="15.75" customHeight="1">
      <c r="A169" s="61" t="s">
        <v>188</v>
      </c>
      <c r="B169" s="56" t="s">
        <v>189</v>
      </c>
      <c r="C169" s="58" t="s">
        <v>44</v>
      </c>
      <c r="D169" s="59">
        <v>44377</v>
      </c>
      <c r="E169" s="58" t="s">
        <v>144</v>
      </c>
      <c r="F169" s="60">
        <v>0.54561717352415029</v>
      </c>
    </row>
    <row r="170" spans="1:6" ht="15.75" customHeight="1">
      <c r="A170" s="56" t="s">
        <v>184</v>
      </c>
      <c r="B170" s="56" t="s">
        <v>185</v>
      </c>
      <c r="C170" s="58" t="s">
        <v>60</v>
      </c>
      <c r="D170" s="59">
        <v>44377</v>
      </c>
      <c r="E170" s="58" t="s">
        <v>138</v>
      </c>
      <c r="F170" s="60">
        <v>0</v>
      </c>
    </row>
    <row r="171" spans="1:6" ht="15.75" customHeight="1">
      <c r="A171" s="56" t="s">
        <v>184</v>
      </c>
      <c r="B171" s="56" t="s">
        <v>185</v>
      </c>
      <c r="C171" s="58" t="s">
        <v>60</v>
      </c>
      <c r="D171" s="59">
        <v>44377</v>
      </c>
      <c r="E171" s="58" t="s">
        <v>139</v>
      </c>
      <c r="F171" s="60">
        <v>0.19230769230769232</v>
      </c>
    </row>
    <row r="172" spans="1:6" ht="15.75" customHeight="1">
      <c r="A172" s="56" t="s">
        <v>184</v>
      </c>
      <c r="B172" s="56" t="s">
        <v>185</v>
      </c>
      <c r="C172" s="58" t="s">
        <v>60</v>
      </c>
      <c r="D172" s="59">
        <v>44377</v>
      </c>
      <c r="E172" s="58" t="s">
        <v>140</v>
      </c>
      <c r="F172" s="60">
        <v>0.15384615384615385</v>
      </c>
    </row>
    <row r="173" spans="1:6" ht="15.75" customHeight="1">
      <c r="A173" s="56" t="s">
        <v>184</v>
      </c>
      <c r="B173" s="56" t="s">
        <v>185</v>
      </c>
      <c r="C173" s="58" t="s">
        <v>60</v>
      </c>
      <c r="D173" s="59">
        <v>44377</v>
      </c>
      <c r="E173" s="58" t="s">
        <v>141</v>
      </c>
      <c r="F173" s="60">
        <v>0.26923076923076922</v>
      </c>
    </row>
    <row r="174" spans="1:6" ht="15.75" customHeight="1">
      <c r="A174" s="56" t="s">
        <v>184</v>
      </c>
      <c r="B174" s="56" t="s">
        <v>185</v>
      </c>
      <c r="C174" s="58" t="s">
        <v>60</v>
      </c>
      <c r="D174" s="59">
        <v>44377</v>
      </c>
      <c r="E174" s="58" t="s">
        <v>142</v>
      </c>
      <c r="F174" s="60">
        <v>3.8461538461538464E-2</v>
      </c>
    </row>
    <row r="175" spans="1:6" ht="15.75" customHeight="1">
      <c r="A175" s="61" t="s">
        <v>184</v>
      </c>
      <c r="B175" s="56" t="s">
        <v>185</v>
      </c>
      <c r="C175" s="58" t="s">
        <v>60</v>
      </c>
      <c r="D175" s="59">
        <v>44377</v>
      </c>
      <c r="E175" s="58" t="s">
        <v>144</v>
      </c>
      <c r="F175" s="60">
        <v>0.34615384615384615</v>
      </c>
    </row>
    <row r="176" spans="1:6" ht="15.75" customHeight="1">
      <c r="A176" s="56" t="s">
        <v>275</v>
      </c>
      <c r="B176" s="56" t="s">
        <v>276</v>
      </c>
      <c r="C176" s="58" t="s">
        <v>84</v>
      </c>
      <c r="D176" s="59">
        <v>44377</v>
      </c>
      <c r="E176" s="58" t="s">
        <v>138</v>
      </c>
      <c r="F176" s="60">
        <v>0.33333333333333331</v>
      </c>
    </row>
    <row r="177" spans="1:6" ht="15.75" customHeight="1">
      <c r="A177" s="56" t="s">
        <v>275</v>
      </c>
      <c r="B177" s="56" t="s">
        <v>276</v>
      </c>
      <c r="C177" s="58" t="s">
        <v>84</v>
      </c>
      <c r="D177" s="59">
        <v>44377</v>
      </c>
      <c r="E177" s="58" t="s">
        <v>139</v>
      </c>
      <c r="F177" s="60">
        <v>0</v>
      </c>
    </row>
    <row r="178" spans="1:6" ht="15.75" customHeight="1">
      <c r="A178" s="56" t="s">
        <v>275</v>
      </c>
      <c r="B178" s="56" t="s">
        <v>276</v>
      </c>
      <c r="C178" s="58" t="s">
        <v>84</v>
      </c>
      <c r="D178" s="59">
        <v>44377</v>
      </c>
      <c r="E178" s="58" t="s">
        <v>140</v>
      </c>
      <c r="F178" s="60">
        <v>0.33333333333333331</v>
      </c>
    </row>
    <row r="179" spans="1:6" ht="15.75" customHeight="1">
      <c r="A179" s="56" t="s">
        <v>275</v>
      </c>
      <c r="B179" s="56" t="s">
        <v>276</v>
      </c>
      <c r="C179" s="58" t="s">
        <v>84</v>
      </c>
      <c r="D179" s="59">
        <v>44377</v>
      </c>
      <c r="E179" s="58" t="s">
        <v>141</v>
      </c>
      <c r="F179" s="60">
        <v>0</v>
      </c>
    </row>
    <row r="180" spans="1:6" ht="15.75" customHeight="1">
      <c r="A180" s="56" t="s">
        <v>275</v>
      </c>
      <c r="B180" s="56" t="s">
        <v>276</v>
      </c>
      <c r="C180" s="58" t="s">
        <v>84</v>
      </c>
      <c r="D180" s="59">
        <v>44377</v>
      </c>
      <c r="E180" s="58" t="s">
        <v>142</v>
      </c>
      <c r="F180" s="60">
        <v>0</v>
      </c>
    </row>
    <row r="181" spans="1:6" ht="15.75" customHeight="1">
      <c r="A181" s="61" t="s">
        <v>275</v>
      </c>
      <c r="B181" s="56" t="s">
        <v>276</v>
      </c>
      <c r="C181" s="58" t="s">
        <v>84</v>
      </c>
      <c r="D181" s="59">
        <v>44377</v>
      </c>
      <c r="E181" s="58" t="s">
        <v>144</v>
      </c>
      <c r="F181" s="60">
        <v>0.33333333333333331</v>
      </c>
    </row>
    <row r="182" spans="1:6" ht="15.75" customHeight="1">
      <c r="A182" s="56" t="s">
        <v>190</v>
      </c>
      <c r="B182" s="56" t="s">
        <v>191</v>
      </c>
      <c r="C182" s="58" t="s">
        <v>15</v>
      </c>
      <c r="D182" s="59">
        <v>44377</v>
      </c>
      <c r="E182" s="58" t="s">
        <v>138</v>
      </c>
      <c r="F182" s="60">
        <v>1.5837104072398189E-2</v>
      </c>
    </row>
    <row r="183" spans="1:6" ht="15.75" customHeight="1">
      <c r="A183" s="56" t="s">
        <v>190</v>
      </c>
      <c r="B183" s="56" t="s">
        <v>191</v>
      </c>
      <c r="C183" s="58" t="s">
        <v>15</v>
      </c>
      <c r="D183" s="59">
        <v>44377</v>
      </c>
      <c r="E183" s="58" t="s">
        <v>139</v>
      </c>
      <c r="F183" s="60">
        <v>8.5972850678733032E-2</v>
      </c>
    </row>
    <row r="184" spans="1:6" ht="15.75" customHeight="1">
      <c r="A184" s="56" t="s">
        <v>190</v>
      </c>
      <c r="B184" s="56" t="s">
        <v>191</v>
      </c>
      <c r="C184" s="58" t="s">
        <v>15</v>
      </c>
      <c r="D184" s="59">
        <v>44377</v>
      </c>
      <c r="E184" s="58" t="s">
        <v>140</v>
      </c>
      <c r="F184" s="60">
        <v>4.7511312217194568E-2</v>
      </c>
    </row>
    <row r="185" spans="1:6" ht="15.75" customHeight="1">
      <c r="A185" s="56" t="s">
        <v>190</v>
      </c>
      <c r="B185" s="56" t="s">
        <v>191</v>
      </c>
      <c r="C185" s="58" t="s">
        <v>15</v>
      </c>
      <c r="D185" s="59">
        <v>44377</v>
      </c>
      <c r="E185" s="58" t="s">
        <v>141</v>
      </c>
      <c r="F185" s="60">
        <v>0.14705882352941177</v>
      </c>
    </row>
    <row r="186" spans="1:6" ht="15.75" customHeight="1">
      <c r="A186" s="56" t="s">
        <v>190</v>
      </c>
      <c r="B186" s="56" t="s">
        <v>191</v>
      </c>
      <c r="C186" s="58" t="s">
        <v>15</v>
      </c>
      <c r="D186" s="59">
        <v>44377</v>
      </c>
      <c r="E186" s="58" t="s">
        <v>142</v>
      </c>
      <c r="F186" s="60">
        <v>5.2036199095022627E-2</v>
      </c>
    </row>
    <row r="187" spans="1:6" ht="15.75" customHeight="1">
      <c r="A187" s="61" t="s">
        <v>190</v>
      </c>
      <c r="B187" s="56" t="s">
        <v>191</v>
      </c>
      <c r="C187" s="58" t="s">
        <v>15</v>
      </c>
      <c r="D187" s="59">
        <v>44377</v>
      </c>
      <c r="E187" s="58" t="s">
        <v>144</v>
      </c>
      <c r="F187" s="60">
        <v>0.65158371040723984</v>
      </c>
    </row>
    <row r="188" spans="1:6" ht="15.75" customHeight="1">
      <c r="A188" s="56" t="s">
        <v>252</v>
      </c>
      <c r="B188" s="56" t="s">
        <v>253</v>
      </c>
      <c r="C188" s="58" t="s">
        <v>71</v>
      </c>
      <c r="D188" s="59">
        <v>44377</v>
      </c>
      <c r="E188" s="58" t="s">
        <v>138</v>
      </c>
      <c r="F188" s="60">
        <v>6.25E-2</v>
      </c>
    </row>
    <row r="189" spans="1:6" ht="15.75" customHeight="1">
      <c r="A189" s="56" t="s">
        <v>252</v>
      </c>
      <c r="B189" s="56" t="s">
        <v>253</v>
      </c>
      <c r="C189" s="58" t="s">
        <v>71</v>
      </c>
      <c r="D189" s="59">
        <v>44377</v>
      </c>
      <c r="E189" s="58" t="s">
        <v>139</v>
      </c>
      <c r="F189" s="60">
        <v>0</v>
      </c>
    </row>
    <row r="190" spans="1:6" ht="15.75" customHeight="1">
      <c r="A190" s="56" t="s">
        <v>252</v>
      </c>
      <c r="B190" s="56" t="s">
        <v>253</v>
      </c>
      <c r="C190" s="58" t="s">
        <v>71</v>
      </c>
      <c r="D190" s="59">
        <v>44377</v>
      </c>
      <c r="E190" s="58" t="s">
        <v>140</v>
      </c>
      <c r="F190" s="60">
        <v>6.25E-2</v>
      </c>
    </row>
    <row r="191" spans="1:6" ht="15.75" customHeight="1">
      <c r="A191" s="56" t="s">
        <v>252</v>
      </c>
      <c r="B191" s="56" t="s">
        <v>253</v>
      </c>
      <c r="C191" s="58" t="s">
        <v>71</v>
      </c>
      <c r="D191" s="59">
        <v>44377</v>
      </c>
      <c r="E191" s="58" t="s">
        <v>141</v>
      </c>
      <c r="F191" s="60">
        <v>0.3125</v>
      </c>
    </row>
    <row r="192" spans="1:6" ht="15.75" customHeight="1">
      <c r="A192" s="56" t="s">
        <v>252</v>
      </c>
      <c r="B192" s="56" t="s">
        <v>253</v>
      </c>
      <c r="C192" s="58" t="s">
        <v>71</v>
      </c>
      <c r="D192" s="59">
        <v>44377</v>
      </c>
      <c r="E192" s="58" t="s">
        <v>142</v>
      </c>
      <c r="F192" s="60">
        <v>0</v>
      </c>
    </row>
    <row r="193" spans="1:6" ht="15.75" customHeight="1">
      <c r="A193" s="61" t="s">
        <v>252</v>
      </c>
      <c r="B193" s="56" t="s">
        <v>253</v>
      </c>
      <c r="C193" s="58" t="s">
        <v>71</v>
      </c>
      <c r="D193" s="59">
        <v>44377</v>
      </c>
      <c r="E193" s="58" t="s">
        <v>144</v>
      </c>
      <c r="F193" s="60">
        <v>0.5625</v>
      </c>
    </row>
    <row r="194" spans="1:6" ht="15.75" customHeight="1">
      <c r="A194" s="56" t="s">
        <v>277</v>
      </c>
      <c r="B194" s="56" t="s">
        <v>278</v>
      </c>
      <c r="C194" s="58" t="s">
        <v>86</v>
      </c>
      <c r="D194" s="59">
        <v>44377</v>
      </c>
      <c r="E194" s="58" t="s">
        <v>138</v>
      </c>
      <c r="F194" s="60">
        <v>0</v>
      </c>
    </row>
    <row r="195" spans="1:6" ht="15.75" customHeight="1">
      <c r="A195" s="56" t="s">
        <v>277</v>
      </c>
      <c r="B195" s="56" t="s">
        <v>278</v>
      </c>
      <c r="C195" s="58" t="s">
        <v>86</v>
      </c>
      <c r="D195" s="59">
        <v>44377</v>
      </c>
      <c r="E195" s="58" t="s">
        <v>139</v>
      </c>
      <c r="F195" s="60">
        <v>0</v>
      </c>
    </row>
    <row r="196" spans="1:6" ht="15.75" customHeight="1">
      <c r="A196" s="56" t="s">
        <v>277</v>
      </c>
      <c r="B196" s="56" t="s">
        <v>278</v>
      </c>
      <c r="C196" s="58" t="s">
        <v>86</v>
      </c>
      <c r="D196" s="59">
        <v>44377</v>
      </c>
      <c r="E196" s="58" t="s">
        <v>140</v>
      </c>
      <c r="F196" s="60">
        <v>0.5</v>
      </c>
    </row>
    <row r="197" spans="1:6" ht="15.75" customHeight="1">
      <c r="A197" s="56" t="s">
        <v>277</v>
      </c>
      <c r="B197" s="56" t="s">
        <v>278</v>
      </c>
      <c r="C197" s="58" t="s">
        <v>86</v>
      </c>
      <c r="D197" s="59">
        <v>44377</v>
      </c>
      <c r="E197" s="58" t="s">
        <v>141</v>
      </c>
      <c r="F197" s="60">
        <v>0.25</v>
      </c>
    </row>
    <row r="198" spans="1:6" ht="15.75" customHeight="1">
      <c r="A198" s="56" t="s">
        <v>277</v>
      </c>
      <c r="B198" s="56" t="s">
        <v>278</v>
      </c>
      <c r="C198" s="58" t="s">
        <v>86</v>
      </c>
      <c r="D198" s="59">
        <v>44377</v>
      </c>
      <c r="E198" s="58" t="s">
        <v>142</v>
      </c>
      <c r="F198" s="60">
        <v>0</v>
      </c>
    </row>
    <row r="199" spans="1:6" ht="15.75" customHeight="1">
      <c r="A199" s="61" t="s">
        <v>277</v>
      </c>
      <c r="B199" s="56" t="s">
        <v>278</v>
      </c>
      <c r="C199" s="58" t="s">
        <v>86</v>
      </c>
      <c r="D199" s="59">
        <v>44377</v>
      </c>
      <c r="E199" s="58" t="s">
        <v>144</v>
      </c>
      <c r="F199" s="60">
        <v>0.25</v>
      </c>
    </row>
    <row r="200" spans="1:6" ht="15.75" customHeight="1">
      <c r="A200" s="56" t="s">
        <v>195</v>
      </c>
      <c r="B200" s="56" t="s">
        <v>196</v>
      </c>
      <c r="C200" s="58" t="s">
        <v>17</v>
      </c>
      <c r="D200" s="59">
        <v>44377</v>
      </c>
      <c r="E200" s="58" t="s">
        <v>138</v>
      </c>
      <c r="F200" s="60">
        <v>8.4033613445378148E-3</v>
      </c>
    </row>
    <row r="201" spans="1:6" ht="15.75" customHeight="1">
      <c r="A201" s="56" t="s">
        <v>195</v>
      </c>
      <c r="B201" s="56" t="s">
        <v>196</v>
      </c>
      <c r="C201" s="58" t="s">
        <v>17</v>
      </c>
      <c r="D201" s="59">
        <v>44377</v>
      </c>
      <c r="E201" s="58" t="s">
        <v>139</v>
      </c>
      <c r="F201" s="60">
        <v>0</v>
      </c>
    </row>
    <row r="202" spans="1:6" ht="15.75" customHeight="1">
      <c r="A202" s="56" t="s">
        <v>195</v>
      </c>
      <c r="B202" s="56" t="s">
        <v>196</v>
      </c>
      <c r="C202" s="58" t="s">
        <v>17</v>
      </c>
      <c r="D202" s="59">
        <v>44377</v>
      </c>
      <c r="E202" s="58" t="s">
        <v>140</v>
      </c>
      <c r="F202" s="60">
        <v>5.0420168067226892E-2</v>
      </c>
    </row>
    <row r="203" spans="1:6" ht="15.75" customHeight="1">
      <c r="A203" s="56" t="s">
        <v>195</v>
      </c>
      <c r="B203" s="56" t="s">
        <v>196</v>
      </c>
      <c r="C203" s="58" t="s">
        <v>17</v>
      </c>
      <c r="D203" s="59">
        <v>44377</v>
      </c>
      <c r="E203" s="58" t="s">
        <v>141</v>
      </c>
      <c r="F203" s="60">
        <v>0.17647058823529413</v>
      </c>
    </row>
    <row r="204" spans="1:6" ht="15.75" customHeight="1">
      <c r="A204" s="56" t="s">
        <v>195</v>
      </c>
      <c r="B204" s="56" t="s">
        <v>196</v>
      </c>
      <c r="C204" s="58" t="s">
        <v>17</v>
      </c>
      <c r="D204" s="59">
        <v>44377</v>
      </c>
      <c r="E204" s="58" t="s">
        <v>142</v>
      </c>
      <c r="F204" s="60">
        <v>5.8823529411764705E-2</v>
      </c>
    </row>
    <row r="205" spans="1:6" ht="15.75" customHeight="1">
      <c r="A205" s="61" t="s">
        <v>195</v>
      </c>
      <c r="B205" s="56" t="s">
        <v>196</v>
      </c>
      <c r="C205" s="58" t="s">
        <v>17</v>
      </c>
      <c r="D205" s="59">
        <v>44377</v>
      </c>
      <c r="E205" s="58" t="s">
        <v>144</v>
      </c>
      <c r="F205" s="60">
        <v>0.70588235294117652</v>
      </c>
    </row>
    <row r="206" spans="1:6" ht="15.75" customHeight="1">
      <c r="A206" s="56" t="s">
        <v>197</v>
      </c>
      <c r="B206" s="56" t="s">
        <v>198</v>
      </c>
      <c r="C206" s="58" t="s">
        <v>18</v>
      </c>
      <c r="D206" s="59">
        <v>44377</v>
      </c>
      <c r="E206" s="58" t="s">
        <v>138</v>
      </c>
      <c r="F206" s="60">
        <v>6.8965517241379309E-3</v>
      </c>
    </row>
    <row r="207" spans="1:6" ht="15.75" customHeight="1">
      <c r="A207" s="56" t="s">
        <v>197</v>
      </c>
      <c r="B207" s="56" t="s">
        <v>198</v>
      </c>
      <c r="C207" s="58" t="s">
        <v>18</v>
      </c>
      <c r="D207" s="59">
        <v>44377</v>
      </c>
      <c r="E207" s="58" t="s">
        <v>139</v>
      </c>
      <c r="F207" s="60">
        <v>1.7241379310344827E-2</v>
      </c>
    </row>
    <row r="208" spans="1:6" ht="15.75" customHeight="1">
      <c r="A208" s="56" t="s">
        <v>197</v>
      </c>
      <c r="B208" s="56" t="s">
        <v>198</v>
      </c>
      <c r="C208" s="58" t="s">
        <v>18</v>
      </c>
      <c r="D208" s="59">
        <v>44377</v>
      </c>
      <c r="E208" s="58" t="s">
        <v>140</v>
      </c>
      <c r="F208" s="60">
        <v>8.6206896551724137E-3</v>
      </c>
    </row>
    <row r="209" spans="1:6" ht="15.75" customHeight="1">
      <c r="A209" s="56" t="s">
        <v>197</v>
      </c>
      <c r="B209" s="56" t="s">
        <v>198</v>
      </c>
      <c r="C209" s="58" t="s">
        <v>18</v>
      </c>
      <c r="D209" s="59">
        <v>44377</v>
      </c>
      <c r="E209" s="58" t="s">
        <v>141</v>
      </c>
      <c r="F209" s="60">
        <v>0.10689655172413794</v>
      </c>
    </row>
    <row r="210" spans="1:6" ht="15.75" customHeight="1">
      <c r="A210" s="56" t="s">
        <v>197</v>
      </c>
      <c r="B210" s="56" t="s">
        <v>198</v>
      </c>
      <c r="C210" s="58" t="s">
        <v>18</v>
      </c>
      <c r="D210" s="59">
        <v>44377</v>
      </c>
      <c r="E210" s="58" t="s">
        <v>142</v>
      </c>
      <c r="F210" s="60">
        <v>2.7586206896551724E-2</v>
      </c>
    </row>
    <row r="211" spans="1:6" ht="15.75" customHeight="1">
      <c r="A211" s="61" t="s">
        <v>197</v>
      </c>
      <c r="B211" s="56" t="s">
        <v>198</v>
      </c>
      <c r="C211" s="58" t="s">
        <v>18</v>
      </c>
      <c r="D211" s="59">
        <v>44377</v>
      </c>
      <c r="E211" s="58" t="s">
        <v>144</v>
      </c>
      <c r="F211" s="60">
        <v>0.83275862068965523</v>
      </c>
    </row>
    <row r="212" spans="1:6" ht="15.75" customHeight="1">
      <c r="A212" s="56" t="s">
        <v>204</v>
      </c>
      <c r="B212" s="56" t="s">
        <v>205</v>
      </c>
      <c r="C212" s="58" t="s">
        <v>21</v>
      </c>
      <c r="D212" s="59">
        <v>44377</v>
      </c>
      <c r="E212" s="58" t="s">
        <v>138</v>
      </c>
      <c r="F212" s="60">
        <v>0</v>
      </c>
    </row>
    <row r="213" spans="1:6" ht="15.75" customHeight="1">
      <c r="A213" s="56" t="s">
        <v>204</v>
      </c>
      <c r="B213" s="56" t="s">
        <v>205</v>
      </c>
      <c r="C213" s="58" t="s">
        <v>21</v>
      </c>
      <c r="D213" s="59">
        <v>44377</v>
      </c>
      <c r="E213" s="58" t="s">
        <v>139</v>
      </c>
      <c r="F213" s="60">
        <v>0</v>
      </c>
    </row>
    <row r="214" spans="1:6" ht="15.75" customHeight="1">
      <c r="A214" s="56" t="s">
        <v>204</v>
      </c>
      <c r="B214" s="56" t="s">
        <v>205</v>
      </c>
      <c r="C214" s="58" t="s">
        <v>21</v>
      </c>
      <c r="D214" s="59">
        <v>44377</v>
      </c>
      <c r="E214" s="58" t="s">
        <v>140</v>
      </c>
      <c r="F214" s="60">
        <v>0</v>
      </c>
    </row>
    <row r="215" spans="1:6" ht="15.75" customHeight="1">
      <c r="A215" s="56" t="s">
        <v>204</v>
      </c>
      <c r="B215" s="56" t="s">
        <v>205</v>
      </c>
      <c r="C215" s="58" t="s">
        <v>21</v>
      </c>
      <c r="D215" s="59">
        <v>44377</v>
      </c>
      <c r="E215" s="58" t="s">
        <v>141</v>
      </c>
      <c r="F215" s="60">
        <v>0.33333333333333331</v>
      </c>
    </row>
    <row r="216" spans="1:6" ht="15.75" customHeight="1">
      <c r="A216" s="56" t="s">
        <v>204</v>
      </c>
      <c r="B216" s="56" t="s">
        <v>205</v>
      </c>
      <c r="C216" s="58" t="s">
        <v>21</v>
      </c>
      <c r="D216" s="59">
        <v>44377</v>
      </c>
      <c r="E216" s="58" t="s">
        <v>142</v>
      </c>
      <c r="F216" s="60">
        <v>8.3333333333333329E-2</v>
      </c>
    </row>
    <row r="217" spans="1:6" ht="15.75" customHeight="1">
      <c r="A217" s="61" t="s">
        <v>204</v>
      </c>
      <c r="B217" s="56" t="s">
        <v>205</v>
      </c>
      <c r="C217" s="58" t="s">
        <v>21</v>
      </c>
      <c r="D217" s="59">
        <v>44377</v>
      </c>
      <c r="E217" s="58" t="s">
        <v>144</v>
      </c>
      <c r="F217" s="60">
        <v>0.58333333333333337</v>
      </c>
    </row>
    <row r="218" spans="1:6" ht="15.75" customHeight="1">
      <c r="A218" s="56" t="s">
        <v>199</v>
      </c>
      <c r="B218" s="56" t="s">
        <v>200</v>
      </c>
      <c r="C218" s="58" t="s">
        <v>19</v>
      </c>
      <c r="D218" s="59">
        <v>44377</v>
      </c>
      <c r="E218" s="58" t="s">
        <v>138</v>
      </c>
      <c r="F218" s="60">
        <v>4.2553191489361701E-2</v>
      </c>
    </row>
    <row r="219" spans="1:6" ht="15.75" customHeight="1">
      <c r="A219" s="56" t="s">
        <v>199</v>
      </c>
      <c r="B219" s="56" t="s">
        <v>200</v>
      </c>
      <c r="C219" s="58" t="s">
        <v>19</v>
      </c>
      <c r="D219" s="59">
        <v>44377</v>
      </c>
      <c r="E219" s="58" t="s">
        <v>139</v>
      </c>
      <c r="F219" s="60">
        <v>2.1276595744680851E-2</v>
      </c>
    </row>
    <row r="220" spans="1:6" ht="15.75" customHeight="1">
      <c r="A220" s="56" t="s">
        <v>199</v>
      </c>
      <c r="B220" s="56" t="s">
        <v>200</v>
      </c>
      <c r="C220" s="58" t="s">
        <v>19</v>
      </c>
      <c r="D220" s="59">
        <v>44377</v>
      </c>
      <c r="E220" s="58" t="s">
        <v>140</v>
      </c>
      <c r="F220" s="60">
        <v>5.3191489361702128E-2</v>
      </c>
    </row>
    <row r="221" spans="1:6" ht="15.75" customHeight="1">
      <c r="A221" s="56" t="s">
        <v>199</v>
      </c>
      <c r="B221" s="56" t="s">
        <v>200</v>
      </c>
      <c r="C221" s="58" t="s">
        <v>19</v>
      </c>
      <c r="D221" s="59">
        <v>44377</v>
      </c>
      <c r="E221" s="58" t="s">
        <v>141</v>
      </c>
      <c r="F221" s="60">
        <v>0.30851063829787234</v>
      </c>
    </row>
    <row r="222" spans="1:6" ht="15.75" customHeight="1">
      <c r="A222" s="56" t="s">
        <v>199</v>
      </c>
      <c r="B222" s="56" t="s">
        <v>200</v>
      </c>
      <c r="C222" s="58" t="s">
        <v>19</v>
      </c>
      <c r="D222" s="59">
        <v>44377</v>
      </c>
      <c r="E222" s="58" t="s">
        <v>142</v>
      </c>
      <c r="F222" s="60">
        <v>0</v>
      </c>
    </row>
    <row r="223" spans="1:6" ht="15.75" customHeight="1">
      <c r="A223" s="61" t="s">
        <v>199</v>
      </c>
      <c r="B223" s="56" t="s">
        <v>200</v>
      </c>
      <c r="C223" s="58" t="s">
        <v>19</v>
      </c>
      <c r="D223" s="59">
        <v>44377</v>
      </c>
      <c r="E223" s="58" t="s">
        <v>144</v>
      </c>
      <c r="F223" s="60">
        <v>0.57446808510638303</v>
      </c>
    </row>
    <row r="224" spans="1:6" ht="15.75" customHeight="1">
      <c r="A224" s="56" t="s">
        <v>201</v>
      </c>
      <c r="B224" s="56" t="s">
        <v>45</v>
      </c>
      <c r="C224" s="58" t="s">
        <v>45</v>
      </c>
      <c r="D224" s="59">
        <v>44377</v>
      </c>
      <c r="E224" s="58" t="s">
        <v>138</v>
      </c>
      <c r="F224" s="60">
        <v>8.771929824561403E-3</v>
      </c>
    </row>
    <row r="225" spans="1:6" ht="15.75" customHeight="1">
      <c r="A225" s="56" t="s">
        <v>201</v>
      </c>
      <c r="B225" s="56" t="s">
        <v>45</v>
      </c>
      <c r="C225" s="58" t="s">
        <v>45</v>
      </c>
      <c r="D225" s="59">
        <v>44377</v>
      </c>
      <c r="E225" s="58" t="s">
        <v>139</v>
      </c>
      <c r="F225" s="60">
        <v>2.6315789473684209E-2</v>
      </c>
    </row>
    <row r="226" spans="1:6" ht="15.75" customHeight="1">
      <c r="A226" s="56" t="s">
        <v>201</v>
      </c>
      <c r="B226" s="56" t="s">
        <v>45</v>
      </c>
      <c r="C226" s="58" t="s">
        <v>45</v>
      </c>
      <c r="D226" s="59">
        <v>44377</v>
      </c>
      <c r="E226" s="58" t="s">
        <v>140</v>
      </c>
      <c r="F226" s="60">
        <v>2.6315789473684209E-2</v>
      </c>
    </row>
    <row r="227" spans="1:6" ht="15.75" customHeight="1">
      <c r="A227" s="56" t="s">
        <v>201</v>
      </c>
      <c r="B227" s="56" t="s">
        <v>45</v>
      </c>
      <c r="C227" s="58" t="s">
        <v>45</v>
      </c>
      <c r="D227" s="59">
        <v>44377</v>
      </c>
      <c r="E227" s="58" t="s">
        <v>141</v>
      </c>
      <c r="F227" s="60">
        <v>0.17543859649122806</v>
      </c>
    </row>
    <row r="228" spans="1:6" ht="15.75" customHeight="1">
      <c r="A228" s="56" t="s">
        <v>201</v>
      </c>
      <c r="B228" s="56" t="s">
        <v>45</v>
      </c>
      <c r="C228" s="58" t="s">
        <v>45</v>
      </c>
      <c r="D228" s="59">
        <v>44377</v>
      </c>
      <c r="E228" s="58" t="s">
        <v>142</v>
      </c>
      <c r="F228" s="60">
        <v>0.21052631578947367</v>
      </c>
    </row>
    <row r="229" spans="1:6" ht="15.75" customHeight="1">
      <c r="A229" s="61" t="s">
        <v>201</v>
      </c>
      <c r="B229" s="56" t="s">
        <v>45</v>
      </c>
      <c r="C229" s="58" t="s">
        <v>45</v>
      </c>
      <c r="D229" s="59">
        <v>44377</v>
      </c>
      <c r="E229" s="58" t="s">
        <v>144</v>
      </c>
      <c r="F229" s="60">
        <v>0.55263157894736847</v>
      </c>
    </row>
    <row r="230" spans="1:6" ht="15.75" customHeight="1">
      <c r="A230" s="56" t="s">
        <v>163</v>
      </c>
      <c r="B230" s="56" t="s">
        <v>11</v>
      </c>
      <c r="C230" s="58" t="s">
        <v>11</v>
      </c>
      <c r="D230" s="59">
        <v>44377</v>
      </c>
      <c r="E230" s="58" t="s">
        <v>138</v>
      </c>
      <c r="F230" s="60">
        <v>3.583916083916084E-2</v>
      </c>
    </row>
    <row r="231" spans="1:6" ht="15.75" customHeight="1">
      <c r="A231" s="56" t="s">
        <v>163</v>
      </c>
      <c r="B231" s="56" t="s">
        <v>11</v>
      </c>
      <c r="C231" s="58" t="s">
        <v>11</v>
      </c>
      <c r="D231" s="59">
        <v>44377</v>
      </c>
      <c r="E231" s="58" t="s">
        <v>139</v>
      </c>
      <c r="F231" s="60">
        <v>5.332167832167832E-2</v>
      </c>
    </row>
    <row r="232" spans="1:6" ht="15.75" customHeight="1">
      <c r="A232" s="56" t="s">
        <v>163</v>
      </c>
      <c r="B232" s="56" t="s">
        <v>11</v>
      </c>
      <c r="C232" s="58" t="s">
        <v>11</v>
      </c>
      <c r="D232" s="59">
        <v>44377</v>
      </c>
      <c r="E232" s="58" t="s">
        <v>140</v>
      </c>
      <c r="F232" s="60">
        <v>9.5279720279720273E-2</v>
      </c>
    </row>
    <row r="233" spans="1:6" ht="15.75" customHeight="1">
      <c r="A233" s="56" t="s">
        <v>163</v>
      </c>
      <c r="B233" s="56" t="s">
        <v>11</v>
      </c>
      <c r="C233" s="58" t="s">
        <v>11</v>
      </c>
      <c r="D233" s="59">
        <v>44377</v>
      </c>
      <c r="E233" s="58" t="s">
        <v>141</v>
      </c>
      <c r="F233" s="60">
        <v>0.28059440559440557</v>
      </c>
    </row>
    <row r="234" spans="1:6" ht="15.75" customHeight="1">
      <c r="A234" s="56" t="s">
        <v>163</v>
      </c>
      <c r="B234" s="56" t="s">
        <v>11</v>
      </c>
      <c r="C234" s="58" t="s">
        <v>11</v>
      </c>
      <c r="D234" s="59">
        <v>44377</v>
      </c>
      <c r="E234" s="58" t="s">
        <v>142</v>
      </c>
      <c r="F234" s="60">
        <v>6.7307692307692304E-2</v>
      </c>
    </row>
    <row r="235" spans="1:6" ht="15.75" customHeight="1">
      <c r="A235" s="61" t="s">
        <v>163</v>
      </c>
      <c r="B235" s="56" t="s">
        <v>11</v>
      </c>
      <c r="C235" s="58" t="s">
        <v>11</v>
      </c>
      <c r="D235" s="59">
        <v>44377</v>
      </c>
      <c r="E235" s="58" t="s">
        <v>144</v>
      </c>
      <c r="F235" s="60">
        <v>0.46765734265734266</v>
      </c>
    </row>
    <row r="236" spans="1:6" ht="15.75" customHeight="1">
      <c r="A236" s="56" t="s">
        <v>209</v>
      </c>
      <c r="B236" s="56" t="s">
        <v>210</v>
      </c>
      <c r="C236" s="58" t="s">
        <v>23</v>
      </c>
      <c r="D236" s="59">
        <v>44377</v>
      </c>
      <c r="E236" s="58" t="s">
        <v>138</v>
      </c>
      <c r="F236" s="60">
        <v>1.3333333333333334E-2</v>
      </c>
    </row>
    <row r="237" spans="1:6" ht="15.75" customHeight="1">
      <c r="A237" s="56" t="s">
        <v>209</v>
      </c>
      <c r="B237" s="56" t="s">
        <v>210</v>
      </c>
      <c r="C237" s="58" t="s">
        <v>23</v>
      </c>
      <c r="D237" s="59">
        <v>44377</v>
      </c>
      <c r="E237" s="58" t="s">
        <v>139</v>
      </c>
      <c r="F237" s="60">
        <v>2.6666666666666668E-2</v>
      </c>
    </row>
    <row r="238" spans="1:6" ht="15.75" customHeight="1">
      <c r="A238" s="56" t="s">
        <v>209</v>
      </c>
      <c r="B238" s="56" t="s">
        <v>210</v>
      </c>
      <c r="C238" s="58" t="s">
        <v>23</v>
      </c>
      <c r="D238" s="59">
        <v>44377</v>
      </c>
      <c r="E238" s="58" t="s">
        <v>140</v>
      </c>
      <c r="F238" s="60">
        <v>6.6666666666666666E-2</v>
      </c>
    </row>
    <row r="239" spans="1:6" ht="15.75" customHeight="1">
      <c r="A239" s="56" t="s">
        <v>209</v>
      </c>
      <c r="B239" s="56" t="s">
        <v>210</v>
      </c>
      <c r="C239" s="58" t="s">
        <v>23</v>
      </c>
      <c r="D239" s="59">
        <v>44377</v>
      </c>
      <c r="E239" s="58" t="s">
        <v>141</v>
      </c>
      <c r="F239" s="60">
        <v>0.37333333333333335</v>
      </c>
    </row>
    <row r="240" spans="1:6" ht="15.75" customHeight="1">
      <c r="A240" s="56" t="s">
        <v>209</v>
      </c>
      <c r="B240" s="56" t="s">
        <v>210</v>
      </c>
      <c r="C240" s="58" t="s">
        <v>23</v>
      </c>
      <c r="D240" s="59">
        <v>44377</v>
      </c>
      <c r="E240" s="58" t="s">
        <v>142</v>
      </c>
      <c r="F240" s="60">
        <v>2.6666666666666668E-2</v>
      </c>
    </row>
    <row r="241" spans="1:6" ht="15.75" customHeight="1">
      <c r="A241" s="61" t="s">
        <v>209</v>
      </c>
      <c r="B241" s="56" t="s">
        <v>210</v>
      </c>
      <c r="C241" s="58" t="s">
        <v>23</v>
      </c>
      <c r="D241" s="59">
        <v>44377</v>
      </c>
      <c r="E241" s="58" t="s">
        <v>144</v>
      </c>
      <c r="F241" s="60">
        <v>0.49333333333333335</v>
      </c>
    </row>
    <row r="242" spans="1:6" ht="15.75" customHeight="1">
      <c r="A242" s="56" t="s">
        <v>157</v>
      </c>
      <c r="B242" s="56" t="s">
        <v>158</v>
      </c>
      <c r="C242" s="58" t="s">
        <v>51</v>
      </c>
      <c r="D242" s="59">
        <v>44377</v>
      </c>
      <c r="E242" s="58" t="s">
        <v>138</v>
      </c>
      <c r="F242" s="60">
        <v>0</v>
      </c>
    </row>
    <row r="243" spans="1:6" ht="15.75" customHeight="1">
      <c r="A243" s="56" t="s">
        <v>157</v>
      </c>
      <c r="B243" s="56" t="s">
        <v>158</v>
      </c>
      <c r="C243" s="58" t="s">
        <v>51</v>
      </c>
      <c r="D243" s="59">
        <v>44377</v>
      </c>
      <c r="E243" s="58" t="s">
        <v>139</v>
      </c>
      <c r="F243" s="60">
        <v>0</v>
      </c>
    </row>
    <row r="244" spans="1:6" ht="15.75" customHeight="1">
      <c r="A244" s="56" t="s">
        <v>157</v>
      </c>
      <c r="B244" s="56" t="s">
        <v>158</v>
      </c>
      <c r="C244" s="58" t="s">
        <v>51</v>
      </c>
      <c r="D244" s="59">
        <v>44377</v>
      </c>
      <c r="E244" s="58" t="s">
        <v>140</v>
      </c>
      <c r="F244" s="60">
        <v>8.3333333333333329E-2</v>
      </c>
    </row>
    <row r="245" spans="1:6" ht="15.75" customHeight="1">
      <c r="A245" s="56" t="s">
        <v>157</v>
      </c>
      <c r="B245" s="56" t="s">
        <v>158</v>
      </c>
      <c r="C245" s="58" t="s">
        <v>51</v>
      </c>
      <c r="D245" s="59">
        <v>44377</v>
      </c>
      <c r="E245" s="58" t="s">
        <v>141</v>
      </c>
      <c r="F245" s="60">
        <v>0.25</v>
      </c>
    </row>
    <row r="246" spans="1:6" ht="15.75" customHeight="1">
      <c r="A246" s="56" t="s">
        <v>157</v>
      </c>
      <c r="B246" s="56" t="s">
        <v>158</v>
      </c>
      <c r="C246" s="58" t="s">
        <v>51</v>
      </c>
      <c r="D246" s="59">
        <v>44377</v>
      </c>
      <c r="E246" s="58" t="s">
        <v>142</v>
      </c>
      <c r="F246" s="60">
        <v>8.3333333333333329E-2</v>
      </c>
    </row>
    <row r="247" spans="1:6" ht="15.75" customHeight="1">
      <c r="A247" s="61" t="s">
        <v>157</v>
      </c>
      <c r="B247" s="56" t="s">
        <v>158</v>
      </c>
      <c r="C247" s="58" t="s">
        <v>51</v>
      </c>
      <c r="D247" s="59">
        <v>44377</v>
      </c>
      <c r="E247" s="58" t="s">
        <v>144</v>
      </c>
      <c r="F247" s="60">
        <v>0.58333333333333337</v>
      </c>
    </row>
    <row r="248" spans="1:6" ht="15.75" customHeight="1">
      <c r="A248" s="56" t="s">
        <v>206</v>
      </c>
      <c r="B248" s="56" t="s">
        <v>63</v>
      </c>
      <c r="C248" s="58" t="s">
        <v>63</v>
      </c>
      <c r="D248" s="59">
        <v>44377</v>
      </c>
      <c r="E248" s="58" t="s">
        <v>138</v>
      </c>
      <c r="F248" s="60">
        <v>0</v>
      </c>
    </row>
    <row r="249" spans="1:6" ht="15.75" customHeight="1">
      <c r="A249" s="56" t="s">
        <v>206</v>
      </c>
      <c r="B249" s="56" t="s">
        <v>63</v>
      </c>
      <c r="C249" s="58" t="s">
        <v>63</v>
      </c>
      <c r="D249" s="59">
        <v>44377</v>
      </c>
      <c r="E249" s="58" t="s">
        <v>139</v>
      </c>
      <c r="F249" s="60">
        <v>0</v>
      </c>
    </row>
    <row r="250" spans="1:6" ht="15.75" customHeight="1">
      <c r="A250" s="56" t="s">
        <v>206</v>
      </c>
      <c r="B250" s="56" t="s">
        <v>63</v>
      </c>
      <c r="C250" s="58" t="s">
        <v>63</v>
      </c>
      <c r="D250" s="59">
        <v>44377</v>
      </c>
      <c r="E250" s="58" t="s">
        <v>140</v>
      </c>
      <c r="F250" s="60">
        <v>2.7777777777777776E-2</v>
      </c>
    </row>
    <row r="251" spans="1:6" ht="15.75" customHeight="1">
      <c r="A251" s="56" t="s">
        <v>206</v>
      </c>
      <c r="B251" s="56" t="s">
        <v>63</v>
      </c>
      <c r="C251" s="58" t="s">
        <v>63</v>
      </c>
      <c r="D251" s="59">
        <v>44377</v>
      </c>
      <c r="E251" s="58" t="s">
        <v>141</v>
      </c>
      <c r="F251" s="60">
        <v>0.1388888888888889</v>
      </c>
    </row>
    <row r="252" spans="1:6" ht="15.75" customHeight="1">
      <c r="A252" s="56" t="s">
        <v>206</v>
      </c>
      <c r="B252" s="56" t="s">
        <v>63</v>
      </c>
      <c r="C252" s="58" t="s">
        <v>63</v>
      </c>
      <c r="D252" s="59">
        <v>44377</v>
      </c>
      <c r="E252" s="58" t="s">
        <v>142</v>
      </c>
      <c r="F252" s="60">
        <v>0.25</v>
      </c>
    </row>
    <row r="253" spans="1:6" ht="15.75" customHeight="1">
      <c r="A253" s="61" t="s">
        <v>206</v>
      </c>
      <c r="B253" s="56" t="s">
        <v>63</v>
      </c>
      <c r="C253" s="58" t="s">
        <v>63</v>
      </c>
      <c r="D253" s="59">
        <v>44377</v>
      </c>
      <c r="E253" s="58" t="s">
        <v>144</v>
      </c>
      <c r="F253" s="60">
        <v>0.58333333333333337</v>
      </c>
    </row>
    <row r="254" spans="1:6" ht="15.75" customHeight="1">
      <c r="A254" s="56" t="s">
        <v>207</v>
      </c>
      <c r="B254" s="56" t="s">
        <v>208</v>
      </c>
      <c r="C254" s="58" t="s">
        <v>22</v>
      </c>
      <c r="D254" s="59">
        <v>44377</v>
      </c>
      <c r="E254" s="58" t="s">
        <v>138</v>
      </c>
      <c r="F254" s="60">
        <v>0</v>
      </c>
    </row>
    <row r="255" spans="1:6" ht="15.75" customHeight="1">
      <c r="A255" s="56" t="s">
        <v>207</v>
      </c>
      <c r="B255" s="56" t="s">
        <v>208</v>
      </c>
      <c r="C255" s="58" t="s">
        <v>22</v>
      </c>
      <c r="D255" s="59">
        <v>44377</v>
      </c>
      <c r="E255" s="58" t="s">
        <v>139</v>
      </c>
      <c r="F255" s="60">
        <v>0.1</v>
      </c>
    </row>
    <row r="256" spans="1:6" ht="15.75" customHeight="1">
      <c r="A256" s="56" t="s">
        <v>207</v>
      </c>
      <c r="B256" s="56" t="s">
        <v>208</v>
      </c>
      <c r="C256" s="58" t="s">
        <v>22</v>
      </c>
      <c r="D256" s="59">
        <v>44377</v>
      </c>
      <c r="E256" s="58" t="s">
        <v>140</v>
      </c>
      <c r="F256" s="60">
        <v>0</v>
      </c>
    </row>
    <row r="257" spans="1:6" ht="15.75" customHeight="1">
      <c r="A257" s="56" t="s">
        <v>207</v>
      </c>
      <c r="B257" s="56" t="s">
        <v>208</v>
      </c>
      <c r="C257" s="58" t="s">
        <v>22</v>
      </c>
      <c r="D257" s="59">
        <v>44377</v>
      </c>
      <c r="E257" s="58" t="s">
        <v>141</v>
      </c>
      <c r="F257" s="60">
        <v>0</v>
      </c>
    </row>
    <row r="258" spans="1:6" ht="15.75" customHeight="1">
      <c r="A258" s="56" t="s">
        <v>207</v>
      </c>
      <c r="B258" s="56" t="s">
        <v>208</v>
      </c>
      <c r="C258" s="58" t="s">
        <v>22</v>
      </c>
      <c r="D258" s="59">
        <v>44377</v>
      </c>
      <c r="E258" s="58" t="s">
        <v>142</v>
      </c>
      <c r="F258" s="60">
        <v>0.1</v>
      </c>
    </row>
    <row r="259" spans="1:6" ht="15.75" customHeight="1">
      <c r="A259" s="61" t="s">
        <v>207</v>
      </c>
      <c r="B259" s="56" t="s">
        <v>208</v>
      </c>
      <c r="C259" s="58" t="s">
        <v>22</v>
      </c>
      <c r="D259" s="59">
        <v>44377</v>
      </c>
      <c r="E259" s="58" t="s">
        <v>144</v>
      </c>
      <c r="F259" s="60">
        <v>0.8</v>
      </c>
    </row>
    <row r="260" spans="1:6" ht="15.75" customHeight="1">
      <c r="A260" s="56" t="s">
        <v>202</v>
      </c>
      <c r="B260" s="56" t="s">
        <v>203</v>
      </c>
      <c r="C260" s="58" t="s">
        <v>20</v>
      </c>
      <c r="D260" s="59">
        <v>44377</v>
      </c>
      <c r="E260" s="58" t="s">
        <v>138</v>
      </c>
      <c r="F260" s="60">
        <v>1.6891891891891893E-2</v>
      </c>
    </row>
    <row r="261" spans="1:6" ht="15.75" customHeight="1">
      <c r="A261" s="56" t="s">
        <v>202</v>
      </c>
      <c r="B261" s="56" t="s">
        <v>203</v>
      </c>
      <c r="C261" s="58" t="s">
        <v>20</v>
      </c>
      <c r="D261" s="59">
        <v>44377</v>
      </c>
      <c r="E261" s="58" t="s">
        <v>139</v>
      </c>
      <c r="F261" s="60">
        <v>6.0135135135135138E-2</v>
      </c>
    </row>
    <row r="262" spans="1:6" ht="15.75" customHeight="1">
      <c r="A262" s="56" t="s">
        <v>202</v>
      </c>
      <c r="B262" s="56" t="s">
        <v>203</v>
      </c>
      <c r="C262" s="58" t="s">
        <v>20</v>
      </c>
      <c r="D262" s="59">
        <v>44377</v>
      </c>
      <c r="E262" s="58" t="s">
        <v>140</v>
      </c>
      <c r="F262" s="60">
        <v>0.17027027027027028</v>
      </c>
    </row>
    <row r="263" spans="1:6" ht="15.75" customHeight="1">
      <c r="A263" s="56" t="s">
        <v>202</v>
      </c>
      <c r="B263" s="56" t="s">
        <v>203</v>
      </c>
      <c r="C263" s="58" t="s">
        <v>20</v>
      </c>
      <c r="D263" s="59">
        <v>44377</v>
      </c>
      <c r="E263" s="58" t="s">
        <v>141</v>
      </c>
      <c r="F263" s="60">
        <v>0.18716216216216217</v>
      </c>
    </row>
    <row r="264" spans="1:6" ht="15.75" customHeight="1">
      <c r="A264" s="56" t="s">
        <v>202</v>
      </c>
      <c r="B264" s="56" t="s">
        <v>203</v>
      </c>
      <c r="C264" s="58" t="s">
        <v>20</v>
      </c>
      <c r="D264" s="59">
        <v>44377</v>
      </c>
      <c r="E264" s="58" t="s">
        <v>142</v>
      </c>
      <c r="F264" s="60">
        <v>6.6891891891891889E-2</v>
      </c>
    </row>
    <row r="265" spans="1:6" ht="15.75" customHeight="1">
      <c r="A265" s="61" t="s">
        <v>202</v>
      </c>
      <c r="B265" s="56" t="s">
        <v>203</v>
      </c>
      <c r="C265" s="58" t="s">
        <v>20</v>
      </c>
      <c r="D265" s="59">
        <v>44377</v>
      </c>
      <c r="E265" s="58" t="s">
        <v>144</v>
      </c>
      <c r="F265" s="60">
        <v>0.49864864864864866</v>
      </c>
    </row>
    <row r="266" spans="1:6" ht="15.75" customHeight="1">
      <c r="A266" s="56" t="s">
        <v>164</v>
      </c>
      <c r="B266" s="56" t="s">
        <v>52</v>
      </c>
      <c r="C266" s="58" t="s">
        <v>52</v>
      </c>
      <c r="D266" s="59">
        <v>44377</v>
      </c>
      <c r="E266" s="58" t="s">
        <v>138</v>
      </c>
      <c r="F266" s="60">
        <v>9.0909090909090912E-2</v>
      </c>
    </row>
    <row r="267" spans="1:6" ht="15.75" customHeight="1">
      <c r="A267" s="56" t="s">
        <v>164</v>
      </c>
      <c r="B267" s="56" t="s">
        <v>52</v>
      </c>
      <c r="C267" s="58" t="s">
        <v>52</v>
      </c>
      <c r="D267" s="59">
        <v>44377</v>
      </c>
      <c r="E267" s="58" t="s">
        <v>139</v>
      </c>
      <c r="F267" s="60">
        <v>9.0909090909090912E-2</v>
      </c>
    </row>
    <row r="268" spans="1:6" ht="15.75" customHeight="1">
      <c r="A268" s="56" t="s">
        <v>164</v>
      </c>
      <c r="B268" s="56" t="s">
        <v>52</v>
      </c>
      <c r="C268" s="58" t="s">
        <v>52</v>
      </c>
      <c r="D268" s="59">
        <v>44377</v>
      </c>
      <c r="E268" s="58" t="s">
        <v>140</v>
      </c>
      <c r="F268" s="60">
        <v>9.0909090909090912E-2</v>
      </c>
    </row>
    <row r="269" spans="1:6" ht="15.75" customHeight="1">
      <c r="A269" s="56" t="s">
        <v>164</v>
      </c>
      <c r="B269" s="56" t="s">
        <v>52</v>
      </c>
      <c r="C269" s="58" t="s">
        <v>52</v>
      </c>
      <c r="D269" s="59">
        <v>44377</v>
      </c>
      <c r="E269" s="58" t="s">
        <v>141</v>
      </c>
      <c r="F269" s="60">
        <v>0.18181818181818182</v>
      </c>
    </row>
    <row r="270" spans="1:6" ht="15.75" customHeight="1">
      <c r="A270" s="56" t="s">
        <v>164</v>
      </c>
      <c r="B270" s="56" t="s">
        <v>52</v>
      </c>
      <c r="C270" s="58" t="s">
        <v>52</v>
      </c>
      <c r="D270" s="59">
        <v>44377</v>
      </c>
      <c r="E270" s="58" t="s">
        <v>142</v>
      </c>
      <c r="F270" s="60">
        <v>0</v>
      </c>
    </row>
    <row r="271" spans="1:6" ht="15.75" customHeight="1">
      <c r="A271" s="61" t="s">
        <v>164</v>
      </c>
      <c r="B271" s="56" t="s">
        <v>52</v>
      </c>
      <c r="C271" s="58" t="s">
        <v>52</v>
      </c>
      <c r="D271" s="59">
        <v>44377</v>
      </c>
      <c r="E271" s="58" t="s">
        <v>144</v>
      </c>
      <c r="F271" s="60">
        <v>0.54545454545454541</v>
      </c>
    </row>
    <row r="272" spans="1:6" ht="15.75" customHeight="1">
      <c r="A272" s="56" t="s">
        <v>211</v>
      </c>
      <c r="B272" s="56" t="s">
        <v>24</v>
      </c>
      <c r="C272" s="58" t="s">
        <v>24</v>
      </c>
      <c r="D272" s="59">
        <v>44377</v>
      </c>
      <c r="E272" s="58" t="s">
        <v>138</v>
      </c>
      <c r="F272" s="60">
        <v>9.9502487562189053E-3</v>
      </c>
    </row>
    <row r="273" spans="1:6" ht="15.75" customHeight="1">
      <c r="A273" s="56" t="s">
        <v>211</v>
      </c>
      <c r="B273" s="56" t="s">
        <v>24</v>
      </c>
      <c r="C273" s="58" t="s">
        <v>24</v>
      </c>
      <c r="D273" s="59">
        <v>44377</v>
      </c>
      <c r="E273" s="58" t="s">
        <v>139</v>
      </c>
      <c r="F273" s="60">
        <v>1.4925373134328358E-2</v>
      </c>
    </row>
    <row r="274" spans="1:6" ht="15.75" customHeight="1">
      <c r="A274" s="56" t="s">
        <v>211</v>
      </c>
      <c r="B274" s="56" t="s">
        <v>24</v>
      </c>
      <c r="C274" s="58" t="s">
        <v>24</v>
      </c>
      <c r="D274" s="59">
        <v>44377</v>
      </c>
      <c r="E274" s="58" t="s">
        <v>140</v>
      </c>
      <c r="F274" s="60">
        <v>7.9601990049751242E-2</v>
      </c>
    </row>
    <row r="275" spans="1:6" ht="15.75" customHeight="1">
      <c r="A275" s="56" t="s">
        <v>211</v>
      </c>
      <c r="B275" s="56" t="s">
        <v>24</v>
      </c>
      <c r="C275" s="58" t="s">
        <v>24</v>
      </c>
      <c r="D275" s="59">
        <v>44377</v>
      </c>
      <c r="E275" s="58" t="s">
        <v>141</v>
      </c>
      <c r="F275" s="60">
        <v>0.27363184079601988</v>
      </c>
    </row>
    <row r="276" spans="1:6" ht="15.75" customHeight="1">
      <c r="A276" s="56" t="s">
        <v>211</v>
      </c>
      <c r="B276" s="56" t="s">
        <v>24</v>
      </c>
      <c r="C276" s="58" t="s">
        <v>24</v>
      </c>
      <c r="D276" s="59">
        <v>44377</v>
      </c>
      <c r="E276" s="58" t="s">
        <v>142</v>
      </c>
      <c r="F276" s="60">
        <v>6.965174129353234E-2</v>
      </c>
    </row>
    <row r="277" spans="1:6" ht="15.75" customHeight="1">
      <c r="A277" s="61" t="s">
        <v>211</v>
      </c>
      <c r="B277" s="56" t="s">
        <v>24</v>
      </c>
      <c r="C277" s="58" t="s">
        <v>24</v>
      </c>
      <c r="D277" s="59">
        <v>44377</v>
      </c>
      <c r="E277" s="58" t="s">
        <v>144</v>
      </c>
      <c r="F277" s="60">
        <v>0.55223880597014929</v>
      </c>
    </row>
    <row r="278" spans="1:6" ht="15.75" customHeight="1">
      <c r="A278" s="56" t="s">
        <v>212</v>
      </c>
      <c r="B278" s="56" t="s">
        <v>213</v>
      </c>
      <c r="C278" s="58" t="s">
        <v>25</v>
      </c>
      <c r="D278" s="59">
        <v>44377</v>
      </c>
      <c r="E278" s="58" t="s">
        <v>138</v>
      </c>
      <c r="F278" s="60">
        <v>2.2727272727272728E-2</v>
      </c>
    </row>
    <row r="279" spans="1:6" ht="15.75" customHeight="1">
      <c r="A279" s="56" t="s">
        <v>212</v>
      </c>
      <c r="B279" s="56" t="s">
        <v>213</v>
      </c>
      <c r="C279" s="58" t="s">
        <v>25</v>
      </c>
      <c r="D279" s="59">
        <v>44377</v>
      </c>
      <c r="E279" s="58" t="s">
        <v>139</v>
      </c>
      <c r="F279" s="60">
        <v>2.2727272727272728E-2</v>
      </c>
    </row>
    <row r="280" spans="1:6" ht="15.75" customHeight="1">
      <c r="A280" s="56" t="s">
        <v>212</v>
      </c>
      <c r="B280" s="56" t="s">
        <v>213</v>
      </c>
      <c r="C280" s="58" t="s">
        <v>25</v>
      </c>
      <c r="D280" s="59">
        <v>44377</v>
      </c>
      <c r="E280" s="58" t="s">
        <v>140</v>
      </c>
      <c r="F280" s="60">
        <v>8.3333333333333329E-2</v>
      </c>
    </row>
    <row r="281" spans="1:6" ht="15.75" customHeight="1">
      <c r="A281" s="56" t="s">
        <v>212</v>
      </c>
      <c r="B281" s="56" t="s">
        <v>213</v>
      </c>
      <c r="C281" s="58" t="s">
        <v>25</v>
      </c>
      <c r="D281" s="59">
        <v>44377</v>
      </c>
      <c r="E281" s="58" t="s">
        <v>141</v>
      </c>
      <c r="F281" s="60">
        <v>0.2196969696969697</v>
      </c>
    </row>
    <row r="282" spans="1:6" ht="15.75" customHeight="1">
      <c r="A282" s="56" t="s">
        <v>212</v>
      </c>
      <c r="B282" s="56" t="s">
        <v>213</v>
      </c>
      <c r="C282" s="58" t="s">
        <v>25</v>
      </c>
      <c r="D282" s="59">
        <v>44377</v>
      </c>
      <c r="E282" s="58" t="s">
        <v>142</v>
      </c>
      <c r="F282" s="60">
        <v>7.575757575757576E-2</v>
      </c>
    </row>
    <row r="283" spans="1:6" ht="15.75" customHeight="1">
      <c r="A283" s="61" t="s">
        <v>212</v>
      </c>
      <c r="B283" s="56" t="s">
        <v>213</v>
      </c>
      <c r="C283" s="58" t="s">
        <v>25</v>
      </c>
      <c r="D283" s="59">
        <v>44377</v>
      </c>
      <c r="E283" s="58" t="s">
        <v>144</v>
      </c>
      <c r="F283" s="60">
        <v>0.5757575757575758</v>
      </c>
    </row>
    <row r="284" spans="1:6" ht="15.75" customHeight="1">
      <c r="A284" s="56" t="s">
        <v>179</v>
      </c>
      <c r="B284" s="56" t="s">
        <v>57</v>
      </c>
      <c r="C284" s="58" t="s">
        <v>57</v>
      </c>
      <c r="D284" s="59">
        <v>44377</v>
      </c>
      <c r="E284" s="58" t="s">
        <v>138</v>
      </c>
      <c r="F284" s="60">
        <v>4.5454545454545456E-2</v>
      </c>
    </row>
    <row r="285" spans="1:6" ht="15.75" customHeight="1">
      <c r="A285" s="56" t="s">
        <v>179</v>
      </c>
      <c r="B285" s="56" t="s">
        <v>57</v>
      </c>
      <c r="C285" s="58" t="s">
        <v>57</v>
      </c>
      <c r="D285" s="59">
        <v>44377</v>
      </c>
      <c r="E285" s="58" t="s">
        <v>139</v>
      </c>
      <c r="F285" s="60">
        <v>0</v>
      </c>
    </row>
    <row r="286" spans="1:6" ht="15.75" customHeight="1">
      <c r="A286" s="56" t="s">
        <v>179</v>
      </c>
      <c r="B286" s="56" t="s">
        <v>57</v>
      </c>
      <c r="C286" s="58" t="s">
        <v>57</v>
      </c>
      <c r="D286" s="59">
        <v>44377</v>
      </c>
      <c r="E286" s="58" t="s">
        <v>140</v>
      </c>
      <c r="F286" s="60">
        <v>0.13636363636363635</v>
      </c>
    </row>
    <row r="287" spans="1:6" ht="15.75" customHeight="1">
      <c r="A287" s="56" t="s">
        <v>179</v>
      </c>
      <c r="B287" s="56" t="s">
        <v>57</v>
      </c>
      <c r="C287" s="58" t="s">
        <v>57</v>
      </c>
      <c r="D287" s="59">
        <v>44377</v>
      </c>
      <c r="E287" s="58" t="s">
        <v>141</v>
      </c>
      <c r="F287" s="60">
        <v>9.0909090909090912E-2</v>
      </c>
    </row>
    <row r="288" spans="1:6" ht="15.75" customHeight="1">
      <c r="A288" s="56" t="s">
        <v>179</v>
      </c>
      <c r="B288" s="56" t="s">
        <v>57</v>
      </c>
      <c r="C288" s="58" t="s">
        <v>57</v>
      </c>
      <c r="D288" s="59">
        <v>44377</v>
      </c>
      <c r="E288" s="58" t="s">
        <v>142</v>
      </c>
      <c r="F288" s="60">
        <v>0</v>
      </c>
    </row>
    <row r="289" spans="1:6" ht="15.75" customHeight="1">
      <c r="A289" s="61" t="s">
        <v>179</v>
      </c>
      <c r="B289" s="56" t="s">
        <v>57</v>
      </c>
      <c r="C289" s="58" t="s">
        <v>57</v>
      </c>
      <c r="D289" s="59">
        <v>44377</v>
      </c>
      <c r="E289" s="58" t="s">
        <v>144</v>
      </c>
      <c r="F289" s="60">
        <v>0.72727272727272729</v>
      </c>
    </row>
    <row r="290" spans="1:6" ht="15.75" customHeight="1">
      <c r="A290" s="56" t="s">
        <v>238</v>
      </c>
      <c r="B290" s="56" t="s">
        <v>239</v>
      </c>
      <c r="C290" s="58" t="s">
        <v>34</v>
      </c>
      <c r="D290" s="59">
        <v>44377</v>
      </c>
      <c r="E290" s="58" t="s">
        <v>138</v>
      </c>
      <c r="F290" s="60">
        <v>0</v>
      </c>
    </row>
    <row r="291" spans="1:6" ht="15.75" customHeight="1">
      <c r="A291" s="56" t="s">
        <v>238</v>
      </c>
      <c r="B291" s="56" t="s">
        <v>239</v>
      </c>
      <c r="C291" s="58" t="s">
        <v>34</v>
      </c>
      <c r="D291" s="59">
        <v>44377</v>
      </c>
      <c r="E291" s="58" t="s">
        <v>139</v>
      </c>
      <c r="F291" s="60">
        <v>3.1914893617021274E-2</v>
      </c>
    </row>
    <row r="292" spans="1:6" ht="15.75" customHeight="1">
      <c r="A292" s="56" t="s">
        <v>238</v>
      </c>
      <c r="B292" s="56" t="s">
        <v>239</v>
      </c>
      <c r="C292" s="58" t="s">
        <v>34</v>
      </c>
      <c r="D292" s="59">
        <v>44377</v>
      </c>
      <c r="E292" s="58" t="s">
        <v>140</v>
      </c>
      <c r="F292" s="60">
        <v>5.3191489361702128E-2</v>
      </c>
    </row>
    <row r="293" spans="1:6" ht="15.75" customHeight="1">
      <c r="A293" s="56" t="s">
        <v>238</v>
      </c>
      <c r="B293" s="56" t="s">
        <v>239</v>
      </c>
      <c r="C293" s="58" t="s">
        <v>34</v>
      </c>
      <c r="D293" s="59">
        <v>44377</v>
      </c>
      <c r="E293" s="58" t="s">
        <v>141</v>
      </c>
      <c r="F293" s="60">
        <v>0.1276595744680851</v>
      </c>
    </row>
    <row r="294" spans="1:6" ht="15.75" customHeight="1">
      <c r="A294" s="56" t="s">
        <v>238</v>
      </c>
      <c r="B294" s="56" t="s">
        <v>239</v>
      </c>
      <c r="C294" s="58" t="s">
        <v>34</v>
      </c>
      <c r="D294" s="59">
        <v>44377</v>
      </c>
      <c r="E294" s="58" t="s">
        <v>142</v>
      </c>
      <c r="F294" s="60">
        <v>6.3829787234042548E-2</v>
      </c>
    </row>
    <row r="295" spans="1:6" ht="15.75" customHeight="1">
      <c r="A295" s="61" t="s">
        <v>238</v>
      </c>
      <c r="B295" s="56" t="s">
        <v>239</v>
      </c>
      <c r="C295" s="58" t="s">
        <v>34</v>
      </c>
      <c r="D295" s="59">
        <v>44377</v>
      </c>
      <c r="E295" s="58" t="s">
        <v>144</v>
      </c>
      <c r="F295" s="60">
        <v>0.72340425531914898</v>
      </c>
    </row>
    <row r="296" spans="1:6" ht="15.75" customHeight="1">
      <c r="A296" s="56" t="s">
        <v>216</v>
      </c>
      <c r="B296" s="56" t="s">
        <v>217</v>
      </c>
      <c r="C296" s="58" t="s">
        <v>27</v>
      </c>
      <c r="D296" s="59">
        <v>44377</v>
      </c>
      <c r="E296" s="58" t="s">
        <v>138</v>
      </c>
      <c r="F296" s="60">
        <v>0</v>
      </c>
    </row>
    <row r="297" spans="1:6" ht="15.75" customHeight="1">
      <c r="A297" s="56" t="s">
        <v>216</v>
      </c>
      <c r="B297" s="56" t="s">
        <v>217</v>
      </c>
      <c r="C297" s="58" t="s">
        <v>27</v>
      </c>
      <c r="D297" s="59">
        <v>44377</v>
      </c>
      <c r="E297" s="58" t="s">
        <v>139</v>
      </c>
      <c r="F297" s="60">
        <v>7.407407407407407E-2</v>
      </c>
    </row>
    <row r="298" spans="1:6" ht="15.75" customHeight="1">
      <c r="A298" s="56" t="s">
        <v>216</v>
      </c>
      <c r="B298" s="56" t="s">
        <v>217</v>
      </c>
      <c r="C298" s="58" t="s">
        <v>27</v>
      </c>
      <c r="D298" s="59">
        <v>44377</v>
      </c>
      <c r="E298" s="58" t="s">
        <v>140</v>
      </c>
      <c r="F298" s="60">
        <v>0</v>
      </c>
    </row>
    <row r="299" spans="1:6" ht="15.75" customHeight="1">
      <c r="A299" s="56" t="s">
        <v>216</v>
      </c>
      <c r="B299" s="56" t="s">
        <v>217</v>
      </c>
      <c r="C299" s="58" t="s">
        <v>27</v>
      </c>
      <c r="D299" s="59">
        <v>44377</v>
      </c>
      <c r="E299" s="58" t="s">
        <v>141</v>
      </c>
      <c r="F299" s="60">
        <v>0.33333333333333331</v>
      </c>
    </row>
    <row r="300" spans="1:6" ht="15.75" customHeight="1">
      <c r="A300" s="56" t="s">
        <v>216</v>
      </c>
      <c r="B300" s="56" t="s">
        <v>217</v>
      </c>
      <c r="C300" s="58" t="s">
        <v>27</v>
      </c>
      <c r="D300" s="59">
        <v>44377</v>
      </c>
      <c r="E300" s="58" t="s">
        <v>142</v>
      </c>
      <c r="F300" s="60">
        <v>3.7037037037037035E-2</v>
      </c>
    </row>
    <row r="301" spans="1:6" ht="15.75" customHeight="1">
      <c r="A301" s="61" t="s">
        <v>216</v>
      </c>
      <c r="B301" s="56" t="s">
        <v>217</v>
      </c>
      <c r="C301" s="58" t="s">
        <v>27</v>
      </c>
      <c r="D301" s="59">
        <v>44377</v>
      </c>
      <c r="E301" s="58" t="s">
        <v>144</v>
      </c>
      <c r="F301" s="60">
        <v>0.55555555555555558</v>
      </c>
    </row>
    <row r="302" spans="1:6" ht="15.75" customHeight="1">
      <c r="A302" s="56" t="s">
        <v>218</v>
      </c>
      <c r="B302" s="56" t="s">
        <v>28</v>
      </c>
      <c r="C302" s="58" t="s">
        <v>28</v>
      </c>
      <c r="D302" s="59">
        <v>44377</v>
      </c>
      <c r="E302" s="58" t="s">
        <v>138</v>
      </c>
      <c r="F302" s="60">
        <v>1.1494252873563218E-2</v>
      </c>
    </row>
    <row r="303" spans="1:6" ht="15.75" customHeight="1">
      <c r="A303" s="56" t="s">
        <v>218</v>
      </c>
      <c r="B303" s="56" t="s">
        <v>28</v>
      </c>
      <c r="C303" s="58" t="s">
        <v>28</v>
      </c>
      <c r="D303" s="59">
        <v>44377</v>
      </c>
      <c r="E303" s="58" t="s">
        <v>139</v>
      </c>
      <c r="F303" s="60">
        <v>8.0459770114942528E-2</v>
      </c>
    </row>
    <row r="304" spans="1:6" ht="15.75" customHeight="1">
      <c r="A304" s="56" t="s">
        <v>218</v>
      </c>
      <c r="B304" s="56" t="s">
        <v>28</v>
      </c>
      <c r="C304" s="58" t="s">
        <v>28</v>
      </c>
      <c r="D304" s="59">
        <v>44377</v>
      </c>
      <c r="E304" s="58" t="s">
        <v>140</v>
      </c>
      <c r="F304" s="60">
        <v>3.4482758620689655E-2</v>
      </c>
    </row>
    <row r="305" spans="1:6" ht="15.75" customHeight="1">
      <c r="A305" s="56" t="s">
        <v>218</v>
      </c>
      <c r="B305" s="56" t="s">
        <v>28</v>
      </c>
      <c r="C305" s="58" t="s">
        <v>28</v>
      </c>
      <c r="D305" s="59">
        <v>44377</v>
      </c>
      <c r="E305" s="58" t="s">
        <v>141</v>
      </c>
      <c r="F305" s="60">
        <v>0.17241379310344829</v>
      </c>
    </row>
    <row r="306" spans="1:6" ht="15.75" customHeight="1">
      <c r="A306" s="56" t="s">
        <v>218</v>
      </c>
      <c r="B306" s="56" t="s">
        <v>28</v>
      </c>
      <c r="C306" s="58" t="s">
        <v>28</v>
      </c>
      <c r="D306" s="59">
        <v>44377</v>
      </c>
      <c r="E306" s="58" t="s">
        <v>142</v>
      </c>
      <c r="F306" s="60">
        <v>8.0459770114942528E-2</v>
      </c>
    </row>
    <row r="307" spans="1:6" ht="15.75" customHeight="1">
      <c r="A307" s="61" t="s">
        <v>218</v>
      </c>
      <c r="B307" s="56" t="s">
        <v>28</v>
      </c>
      <c r="C307" s="58" t="s">
        <v>28</v>
      </c>
      <c r="D307" s="59">
        <v>44377</v>
      </c>
      <c r="E307" s="58" t="s">
        <v>144</v>
      </c>
      <c r="F307" s="60">
        <v>0.62068965517241381</v>
      </c>
    </row>
    <row r="308" spans="1:6" ht="15.75" customHeight="1">
      <c r="A308" s="56" t="s">
        <v>220</v>
      </c>
      <c r="B308" s="56" t="s">
        <v>221</v>
      </c>
      <c r="C308" s="58" t="s">
        <v>29</v>
      </c>
      <c r="D308" s="59">
        <v>44377</v>
      </c>
      <c r="E308" s="58" t="s">
        <v>138</v>
      </c>
      <c r="F308" s="60">
        <v>2.0737327188940093E-2</v>
      </c>
    </row>
    <row r="309" spans="1:6" ht="15.75" customHeight="1">
      <c r="A309" s="56" t="s">
        <v>220</v>
      </c>
      <c r="B309" s="56" t="s">
        <v>221</v>
      </c>
      <c r="C309" s="58" t="s">
        <v>29</v>
      </c>
      <c r="D309" s="59">
        <v>44377</v>
      </c>
      <c r="E309" s="58" t="s">
        <v>139</v>
      </c>
      <c r="F309" s="60">
        <v>1.8433179723502304E-2</v>
      </c>
    </row>
    <row r="310" spans="1:6" ht="15.75" customHeight="1">
      <c r="A310" s="56" t="s">
        <v>220</v>
      </c>
      <c r="B310" s="56" t="s">
        <v>221</v>
      </c>
      <c r="C310" s="58" t="s">
        <v>29</v>
      </c>
      <c r="D310" s="59">
        <v>44377</v>
      </c>
      <c r="E310" s="58" t="s">
        <v>140</v>
      </c>
      <c r="F310" s="60">
        <v>3.4562211981566823E-2</v>
      </c>
    </row>
    <row r="311" spans="1:6" ht="15.75" customHeight="1">
      <c r="A311" s="56" t="s">
        <v>220</v>
      </c>
      <c r="B311" s="56" t="s">
        <v>221</v>
      </c>
      <c r="C311" s="58" t="s">
        <v>29</v>
      </c>
      <c r="D311" s="59">
        <v>44377</v>
      </c>
      <c r="E311" s="58" t="s">
        <v>141</v>
      </c>
      <c r="F311" s="60">
        <v>0.22580645161290322</v>
      </c>
    </row>
    <row r="312" spans="1:6" ht="15.75" customHeight="1">
      <c r="A312" s="56" t="s">
        <v>220</v>
      </c>
      <c r="B312" s="56" t="s">
        <v>221</v>
      </c>
      <c r="C312" s="58" t="s">
        <v>29</v>
      </c>
      <c r="D312" s="59">
        <v>44377</v>
      </c>
      <c r="E312" s="58" t="s">
        <v>142</v>
      </c>
      <c r="F312" s="60">
        <v>0.15207373271889402</v>
      </c>
    </row>
    <row r="313" spans="1:6" ht="15.75" customHeight="1">
      <c r="A313" s="61" t="s">
        <v>220</v>
      </c>
      <c r="B313" s="56" t="s">
        <v>221</v>
      </c>
      <c r="C313" s="58" t="s">
        <v>29</v>
      </c>
      <c r="D313" s="59">
        <v>44377</v>
      </c>
      <c r="E313" s="58" t="s">
        <v>144</v>
      </c>
      <c r="F313" s="60">
        <v>0.54838709677419351</v>
      </c>
    </row>
    <row r="314" spans="1:6" ht="15.75" customHeight="1">
      <c r="A314" s="56" t="s">
        <v>219</v>
      </c>
      <c r="B314" s="56" t="s">
        <v>64</v>
      </c>
      <c r="C314" s="58" t="s">
        <v>64</v>
      </c>
      <c r="D314" s="59">
        <v>44377</v>
      </c>
      <c r="E314" s="58" t="s">
        <v>138</v>
      </c>
      <c r="F314" s="60">
        <v>0</v>
      </c>
    </row>
    <row r="315" spans="1:6" ht="15.75" customHeight="1">
      <c r="A315" s="56" t="s">
        <v>219</v>
      </c>
      <c r="B315" s="56" t="s">
        <v>64</v>
      </c>
      <c r="C315" s="58" t="s">
        <v>64</v>
      </c>
      <c r="D315" s="59">
        <v>44377</v>
      </c>
      <c r="E315" s="58" t="s">
        <v>139</v>
      </c>
      <c r="F315" s="60">
        <v>8.1632653061224483E-2</v>
      </c>
    </row>
    <row r="316" spans="1:6" ht="15.75" customHeight="1">
      <c r="A316" s="56" t="s">
        <v>219</v>
      </c>
      <c r="B316" s="56" t="s">
        <v>64</v>
      </c>
      <c r="C316" s="58" t="s">
        <v>64</v>
      </c>
      <c r="D316" s="59">
        <v>44377</v>
      </c>
      <c r="E316" s="58" t="s">
        <v>140</v>
      </c>
      <c r="F316" s="60">
        <v>2.0408163265306121E-2</v>
      </c>
    </row>
    <row r="317" spans="1:6" ht="15.75" customHeight="1">
      <c r="A317" s="56" t="s">
        <v>219</v>
      </c>
      <c r="B317" s="56" t="s">
        <v>64</v>
      </c>
      <c r="C317" s="58" t="s">
        <v>64</v>
      </c>
      <c r="D317" s="59">
        <v>44377</v>
      </c>
      <c r="E317" s="58" t="s">
        <v>141</v>
      </c>
      <c r="F317" s="60">
        <v>0.24489795918367346</v>
      </c>
    </row>
    <row r="318" spans="1:6" ht="15.75" customHeight="1">
      <c r="A318" s="56" t="s">
        <v>219</v>
      </c>
      <c r="B318" s="56" t="s">
        <v>64</v>
      </c>
      <c r="C318" s="58" t="s">
        <v>64</v>
      </c>
      <c r="D318" s="59">
        <v>44377</v>
      </c>
      <c r="E318" s="58" t="s">
        <v>142</v>
      </c>
      <c r="F318" s="60">
        <v>0.10204081632653061</v>
      </c>
    </row>
    <row r="319" spans="1:6" ht="15.75" customHeight="1">
      <c r="A319" s="61" t="s">
        <v>219</v>
      </c>
      <c r="B319" s="56" t="s">
        <v>64</v>
      </c>
      <c r="C319" s="58" t="s">
        <v>64</v>
      </c>
      <c r="D319" s="59">
        <v>44377</v>
      </c>
      <c r="E319" s="58" t="s">
        <v>144</v>
      </c>
      <c r="F319" s="60">
        <v>0.55102040816326525</v>
      </c>
    </row>
    <row r="320" spans="1:6" ht="15.75" customHeight="1">
      <c r="A320" s="56" t="s">
        <v>222</v>
      </c>
      <c r="B320" s="56" t="s">
        <v>46</v>
      </c>
      <c r="C320" s="58" t="s">
        <v>46</v>
      </c>
      <c r="D320" s="59">
        <v>44377</v>
      </c>
      <c r="E320" s="58" t="s">
        <v>138</v>
      </c>
      <c r="F320" s="60">
        <v>0</v>
      </c>
    </row>
    <row r="321" spans="1:6" ht="15.75" customHeight="1">
      <c r="A321" s="56" t="s">
        <v>222</v>
      </c>
      <c r="B321" s="56" t="s">
        <v>46</v>
      </c>
      <c r="C321" s="58" t="s">
        <v>46</v>
      </c>
      <c r="D321" s="59">
        <v>44377</v>
      </c>
      <c r="E321" s="58" t="s">
        <v>139</v>
      </c>
      <c r="F321" s="60">
        <v>0</v>
      </c>
    </row>
    <row r="322" spans="1:6" ht="15.75" customHeight="1">
      <c r="A322" s="56" t="s">
        <v>222</v>
      </c>
      <c r="B322" s="56" t="s">
        <v>46</v>
      </c>
      <c r="C322" s="58" t="s">
        <v>46</v>
      </c>
      <c r="D322" s="59">
        <v>44377</v>
      </c>
      <c r="E322" s="58" t="s">
        <v>140</v>
      </c>
      <c r="F322" s="60">
        <v>0</v>
      </c>
    </row>
    <row r="323" spans="1:6" ht="15.75" customHeight="1">
      <c r="A323" s="56" t="s">
        <v>222</v>
      </c>
      <c r="B323" s="56" t="s">
        <v>46</v>
      </c>
      <c r="C323" s="58" t="s">
        <v>46</v>
      </c>
      <c r="D323" s="59">
        <v>44377</v>
      </c>
      <c r="E323" s="58" t="s">
        <v>141</v>
      </c>
      <c r="F323" s="60">
        <v>0.23076923076923078</v>
      </c>
    </row>
    <row r="324" spans="1:6" ht="15.75" customHeight="1">
      <c r="A324" s="56" t="s">
        <v>222</v>
      </c>
      <c r="B324" s="56" t="s">
        <v>46</v>
      </c>
      <c r="C324" s="58" t="s">
        <v>46</v>
      </c>
      <c r="D324" s="59">
        <v>44377</v>
      </c>
      <c r="E324" s="58" t="s">
        <v>142</v>
      </c>
      <c r="F324" s="60">
        <v>7.6923076923076927E-2</v>
      </c>
    </row>
    <row r="325" spans="1:6" ht="15.75" customHeight="1">
      <c r="A325" s="61" t="s">
        <v>222</v>
      </c>
      <c r="B325" s="56" t="s">
        <v>46</v>
      </c>
      <c r="C325" s="58" t="s">
        <v>46</v>
      </c>
      <c r="D325" s="59">
        <v>44377</v>
      </c>
      <c r="E325" s="58" t="s">
        <v>144</v>
      </c>
      <c r="F325" s="60">
        <v>0.69230769230769229</v>
      </c>
    </row>
    <row r="326" spans="1:6" ht="15.75" customHeight="1">
      <c r="A326" s="56" t="s">
        <v>279</v>
      </c>
      <c r="B326" s="56" t="s">
        <v>88</v>
      </c>
      <c r="C326" s="58" t="s">
        <v>88</v>
      </c>
      <c r="D326" s="59">
        <v>44377</v>
      </c>
      <c r="E326" s="58" t="s">
        <v>138</v>
      </c>
      <c r="F326" s="60">
        <v>0</v>
      </c>
    </row>
    <row r="327" spans="1:6" ht="15.75" customHeight="1">
      <c r="A327" s="56" t="s">
        <v>279</v>
      </c>
      <c r="B327" s="56" t="s">
        <v>88</v>
      </c>
      <c r="C327" s="58" t="s">
        <v>88</v>
      </c>
      <c r="D327" s="59">
        <v>44377</v>
      </c>
      <c r="E327" s="58" t="s">
        <v>139</v>
      </c>
      <c r="F327" s="60">
        <v>0</v>
      </c>
    </row>
    <row r="328" spans="1:6" ht="15.75" customHeight="1">
      <c r="A328" s="56" t="s">
        <v>279</v>
      </c>
      <c r="B328" s="56" t="s">
        <v>88</v>
      </c>
      <c r="C328" s="58" t="s">
        <v>88</v>
      </c>
      <c r="D328" s="59">
        <v>44377</v>
      </c>
      <c r="E328" s="58" t="s">
        <v>140</v>
      </c>
      <c r="F328" s="60">
        <v>0.5</v>
      </c>
    </row>
    <row r="329" spans="1:6" ht="15.75" customHeight="1">
      <c r="A329" s="56" t="s">
        <v>279</v>
      </c>
      <c r="B329" s="56" t="s">
        <v>88</v>
      </c>
      <c r="C329" s="58" t="s">
        <v>88</v>
      </c>
      <c r="D329" s="59">
        <v>44377</v>
      </c>
      <c r="E329" s="58" t="s">
        <v>141</v>
      </c>
      <c r="F329" s="60">
        <v>0</v>
      </c>
    </row>
    <row r="330" spans="1:6" ht="15.75" customHeight="1">
      <c r="A330" s="56" t="s">
        <v>279</v>
      </c>
      <c r="B330" s="56" t="s">
        <v>88</v>
      </c>
      <c r="C330" s="58" t="s">
        <v>88</v>
      </c>
      <c r="D330" s="59">
        <v>44377</v>
      </c>
      <c r="E330" s="58" t="s">
        <v>142</v>
      </c>
      <c r="F330" s="60">
        <v>0</v>
      </c>
    </row>
    <row r="331" spans="1:6" ht="15.75" customHeight="1">
      <c r="A331" s="61" t="s">
        <v>279</v>
      </c>
      <c r="B331" s="56" t="s">
        <v>88</v>
      </c>
      <c r="C331" s="58" t="s">
        <v>88</v>
      </c>
      <c r="D331" s="59">
        <v>44377</v>
      </c>
      <c r="E331" s="58" t="s">
        <v>144</v>
      </c>
      <c r="F331" s="60">
        <v>0.5</v>
      </c>
    </row>
    <row r="332" spans="1:6" ht="15.75" customHeight="1">
      <c r="A332" s="56" t="s">
        <v>280</v>
      </c>
      <c r="B332" s="56" t="s">
        <v>89</v>
      </c>
      <c r="C332" s="58" t="s">
        <v>89</v>
      </c>
      <c r="D332" s="59">
        <v>44377</v>
      </c>
      <c r="E332" s="58" t="s">
        <v>138</v>
      </c>
      <c r="F332" s="60">
        <v>0</v>
      </c>
    </row>
    <row r="333" spans="1:6" ht="15.75" customHeight="1">
      <c r="A333" s="56" t="s">
        <v>280</v>
      </c>
      <c r="B333" s="56" t="s">
        <v>89</v>
      </c>
      <c r="C333" s="58" t="s">
        <v>89</v>
      </c>
      <c r="D333" s="59">
        <v>44377</v>
      </c>
      <c r="E333" s="58" t="s">
        <v>139</v>
      </c>
      <c r="F333" s="60">
        <v>0</v>
      </c>
    </row>
    <row r="334" spans="1:6" ht="15.75" customHeight="1">
      <c r="A334" s="56" t="s">
        <v>280</v>
      </c>
      <c r="B334" s="56" t="s">
        <v>89</v>
      </c>
      <c r="C334" s="58" t="s">
        <v>89</v>
      </c>
      <c r="D334" s="59">
        <v>44377</v>
      </c>
      <c r="E334" s="58" t="s">
        <v>140</v>
      </c>
      <c r="F334" s="60">
        <v>0</v>
      </c>
    </row>
    <row r="335" spans="1:6" ht="15.75" customHeight="1">
      <c r="A335" s="56" t="s">
        <v>280</v>
      </c>
      <c r="B335" s="56" t="s">
        <v>89</v>
      </c>
      <c r="C335" s="58" t="s">
        <v>89</v>
      </c>
      <c r="D335" s="59">
        <v>44377</v>
      </c>
      <c r="E335" s="58" t="s">
        <v>141</v>
      </c>
      <c r="F335" s="60">
        <v>0</v>
      </c>
    </row>
    <row r="336" spans="1:6" ht="15.75" customHeight="1">
      <c r="A336" s="56" t="s">
        <v>280</v>
      </c>
      <c r="B336" s="56" t="s">
        <v>89</v>
      </c>
      <c r="C336" s="58" t="s">
        <v>89</v>
      </c>
      <c r="D336" s="59">
        <v>44377</v>
      </c>
      <c r="E336" s="58" t="s">
        <v>142</v>
      </c>
      <c r="F336" s="60">
        <v>0</v>
      </c>
    </row>
    <row r="337" spans="1:6" ht="15.75" customHeight="1">
      <c r="A337" s="61" t="s">
        <v>280</v>
      </c>
      <c r="B337" s="56" t="s">
        <v>89</v>
      </c>
      <c r="C337" s="58" t="s">
        <v>89</v>
      </c>
      <c r="D337" s="59">
        <v>44377</v>
      </c>
      <c r="E337" s="58" t="s">
        <v>144</v>
      </c>
      <c r="F337" s="60">
        <v>1</v>
      </c>
    </row>
    <row r="338" spans="1:6" ht="15.75" customHeight="1">
      <c r="A338" s="56" t="s">
        <v>281</v>
      </c>
      <c r="B338" s="56" t="s">
        <v>282</v>
      </c>
      <c r="C338" s="58" t="s">
        <v>91</v>
      </c>
      <c r="D338" s="59">
        <v>44377</v>
      </c>
      <c r="E338" s="58" t="s">
        <v>138</v>
      </c>
      <c r="F338" s="60">
        <v>0.33333333333333331</v>
      </c>
    </row>
    <row r="339" spans="1:6" ht="15.75" customHeight="1">
      <c r="A339" s="56" t="s">
        <v>281</v>
      </c>
      <c r="B339" s="56" t="s">
        <v>282</v>
      </c>
      <c r="C339" s="58" t="s">
        <v>91</v>
      </c>
      <c r="D339" s="59">
        <v>44377</v>
      </c>
      <c r="E339" s="58" t="s">
        <v>139</v>
      </c>
      <c r="F339" s="60">
        <v>0</v>
      </c>
    </row>
    <row r="340" spans="1:6" ht="15.75" customHeight="1">
      <c r="A340" s="56" t="s">
        <v>281</v>
      </c>
      <c r="B340" s="56" t="s">
        <v>282</v>
      </c>
      <c r="C340" s="58" t="s">
        <v>91</v>
      </c>
      <c r="D340" s="59">
        <v>44377</v>
      </c>
      <c r="E340" s="58" t="s">
        <v>140</v>
      </c>
      <c r="F340" s="60">
        <v>0.33333333333333331</v>
      </c>
    </row>
    <row r="341" spans="1:6" ht="15.75" customHeight="1">
      <c r="A341" s="56" t="s">
        <v>281</v>
      </c>
      <c r="B341" s="56" t="s">
        <v>282</v>
      </c>
      <c r="C341" s="58" t="s">
        <v>91</v>
      </c>
      <c r="D341" s="59">
        <v>44377</v>
      </c>
      <c r="E341" s="58" t="s">
        <v>141</v>
      </c>
      <c r="F341" s="60">
        <v>0</v>
      </c>
    </row>
    <row r="342" spans="1:6" ht="15.75" customHeight="1">
      <c r="A342" s="56" t="s">
        <v>281</v>
      </c>
      <c r="B342" s="56" t="s">
        <v>282</v>
      </c>
      <c r="C342" s="58" t="s">
        <v>91</v>
      </c>
      <c r="D342" s="59">
        <v>44377</v>
      </c>
      <c r="E342" s="58" t="s">
        <v>142</v>
      </c>
      <c r="F342" s="60">
        <v>0</v>
      </c>
    </row>
    <row r="343" spans="1:6" ht="15.75" customHeight="1">
      <c r="A343" s="61" t="s">
        <v>281</v>
      </c>
      <c r="B343" s="56" t="s">
        <v>282</v>
      </c>
      <c r="C343" s="58" t="s">
        <v>91</v>
      </c>
      <c r="D343" s="59">
        <v>44377</v>
      </c>
      <c r="E343" s="58" t="s">
        <v>144</v>
      </c>
      <c r="F343" s="60">
        <v>0.33333333333333331</v>
      </c>
    </row>
    <row r="344" spans="1:6" ht="15.75" customHeight="1">
      <c r="A344" s="56" t="s">
        <v>283</v>
      </c>
      <c r="B344" s="56" t="s">
        <v>90</v>
      </c>
      <c r="C344" s="58" t="s">
        <v>90</v>
      </c>
      <c r="D344" s="59">
        <v>44377</v>
      </c>
      <c r="E344" s="58" t="s">
        <v>138</v>
      </c>
      <c r="F344" s="60">
        <v>0</v>
      </c>
    </row>
    <row r="345" spans="1:6" ht="15.75" customHeight="1">
      <c r="A345" s="56" t="s">
        <v>283</v>
      </c>
      <c r="B345" s="56" t="s">
        <v>90</v>
      </c>
      <c r="C345" s="58" t="s">
        <v>90</v>
      </c>
      <c r="D345" s="59">
        <v>44377</v>
      </c>
      <c r="E345" s="58" t="s">
        <v>139</v>
      </c>
      <c r="F345" s="60">
        <v>0</v>
      </c>
    </row>
    <row r="346" spans="1:6" ht="15.75" customHeight="1">
      <c r="A346" s="56" t="s">
        <v>283</v>
      </c>
      <c r="B346" s="56" t="s">
        <v>90</v>
      </c>
      <c r="C346" s="58" t="s">
        <v>90</v>
      </c>
      <c r="D346" s="59">
        <v>44377</v>
      </c>
      <c r="E346" s="58" t="s">
        <v>140</v>
      </c>
      <c r="F346" s="60">
        <v>0</v>
      </c>
    </row>
    <row r="347" spans="1:6" ht="15.75" customHeight="1">
      <c r="A347" s="56" t="s">
        <v>283</v>
      </c>
      <c r="B347" s="56" t="s">
        <v>90</v>
      </c>
      <c r="C347" s="58" t="s">
        <v>90</v>
      </c>
      <c r="D347" s="59">
        <v>44377</v>
      </c>
      <c r="E347" s="58" t="s">
        <v>141</v>
      </c>
      <c r="F347" s="60">
        <v>0</v>
      </c>
    </row>
    <row r="348" spans="1:6" ht="15.75" customHeight="1">
      <c r="A348" s="56" t="s">
        <v>283</v>
      </c>
      <c r="B348" s="56" t="s">
        <v>90</v>
      </c>
      <c r="C348" s="58" t="s">
        <v>90</v>
      </c>
      <c r="D348" s="59">
        <v>44377</v>
      </c>
      <c r="E348" s="58" t="s">
        <v>142</v>
      </c>
      <c r="F348" s="60">
        <v>0</v>
      </c>
    </row>
    <row r="349" spans="1:6" ht="15.75" customHeight="1">
      <c r="A349" s="61" t="s">
        <v>283</v>
      </c>
      <c r="B349" s="56" t="s">
        <v>90</v>
      </c>
      <c r="C349" s="58" t="s">
        <v>90</v>
      </c>
      <c r="D349" s="59">
        <v>44377</v>
      </c>
      <c r="E349" s="58" t="s">
        <v>144</v>
      </c>
      <c r="F349" s="60">
        <v>1</v>
      </c>
    </row>
    <row r="350" spans="1:6" ht="15.75" customHeight="1">
      <c r="A350" s="56" t="s">
        <v>284</v>
      </c>
      <c r="B350" s="56" t="s">
        <v>285</v>
      </c>
      <c r="C350" s="58" t="s">
        <v>94</v>
      </c>
      <c r="D350" s="59">
        <v>44377</v>
      </c>
      <c r="E350" s="58" t="s">
        <v>138</v>
      </c>
      <c r="F350" s="60">
        <v>0</v>
      </c>
    </row>
    <row r="351" spans="1:6" ht="15.75" customHeight="1">
      <c r="A351" s="56" t="s">
        <v>284</v>
      </c>
      <c r="B351" s="56" t="s">
        <v>285</v>
      </c>
      <c r="C351" s="58" t="s">
        <v>94</v>
      </c>
      <c r="D351" s="59">
        <v>44377</v>
      </c>
      <c r="E351" s="58" t="s">
        <v>139</v>
      </c>
      <c r="F351" s="60">
        <v>0</v>
      </c>
    </row>
    <row r="352" spans="1:6" ht="15.75" customHeight="1">
      <c r="A352" s="56" t="s">
        <v>284</v>
      </c>
      <c r="B352" s="56" t="s">
        <v>285</v>
      </c>
      <c r="C352" s="58" t="s">
        <v>94</v>
      </c>
      <c r="D352" s="59">
        <v>44377</v>
      </c>
      <c r="E352" s="58" t="s">
        <v>140</v>
      </c>
      <c r="F352" s="60">
        <v>0</v>
      </c>
    </row>
    <row r="353" spans="1:6" ht="15.75" customHeight="1">
      <c r="A353" s="56" t="s">
        <v>284</v>
      </c>
      <c r="B353" s="56" t="s">
        <v>285</v>
      </c>
      <c r="C353" s="58" t="s">
        <v>94</v>
      </c>
      <c r="D353" s="59">
        <v>44377</v>
      </c>
      <c r="E353" s="58" t="s">
        <v>141</v>
      </c>
      <c r="F353" s="60">
        <v>0.5</v>
      </c>
    </row>
    <row r="354" spans="1:6" ht="15.75" customHeight="1">
      <c r="A354" s="56" t="s">
        <v>284</v>
      </c>
      <c r="B354" s="56" t="s">
        <v>285</v>
      </c>
      <c r="C354" s="58" t="s">
        <v>94</v>
      </c>
      <c r="D354" s="59">
        <v>44377</v>
      </c>
      <c r="E354" s="58" t="s">
        <v>142</v>
      </c>
      <c r="F354" s="60">
        <v>0</v>
      </c>
    </row>
    <row r="355" spans="1:6" ht="15.75" customHeight="1">
      <c r="A355" s="61" t="s">
        <v>284</v>
      </c>
      <c r="B355" s="56" t="s">
        <v>285</v>
      </c>
      <c r="C355" s="58" t="s">
        <v>94</v>
      </c>
      <c r="D355" s="59">
        <v>44377</v>
      </c>
      <c r="E355" s="58" t="s">
        <v>144</v>
      </c>
      <c r="F355" s="60">
        <v>0.5</v>
      </c>
    </row>
    <row r="356" spans="1:6" ht="15.75" customHeight="1">
      <c r="A356" s="56" t="s">
        <v>286</v>
      </c>
      <c r="B356" s="56" t="s">
        <v>287</v>
      </c>
      <c r="C356" s="58" t="s">
        <v>95</v>
      </c>
      <c r="D356" s="59">
        <v>44377</v>
      </c>
      <c r="E356" s="58" t="s">
        <v>138</v>
      </c>
      <c r="F356" s="60">
        <v>0</v>
      </c>
    </row>
    <row r="357" spans="1:6" ht="15.75" customHeight="1">
      <c r="A357" s="56" t="s">
        <v>286</v>
      </c>
      <c r="B357" s="56" t="s">
        <v>287</v>
      </c>
      <c r="C357" s="58" t="s">
        <v>95</v>
      </c>
      <c r="D357" s="59">
        <v>44377</v>
      </c>
      <c r="E357" s="58" t="s">
        <v>139</v>
      </c>
      <c r="F357" s="60">
        <v>0</v>
      </c>
    </row>
    <row r="358" spans="1:6" ht="15.75" customHeight="1">
      <c r="A358" s="56" t="s">
        <v>286</v>
      </c>
      <c r="B358" s="56" t="s">
        <v>287</v>
      </c>
      <c r="C358" s="58" t="s">
        <v>95</v>
      </c>
      <c r="D358" s="59">
        <v>44377</v>
      </c>
      <c r="E358" s="58" t="s">
        <v>140</v>
      </c>
      <c r="F358" s="60">
        <v>0.125</v>
      </c>
    </row>
    <row r="359" spans="1:6" ht="15.75" customHeight="1">
      <c r="A359" s="56" t="s">
        <v>286</v>
      </c>
      <c r="B359" s="56" t="s">
        <v>287</v>
      </c>
      <c r="C359" s="58" t="s">
        <v>95</v>
      </c>
      <c r="D359" s="59">
        <v>44377</v>
      </c>
      <c r="E359" s="58" t="s">
        <v>141</v>
      </c>
      <c r="F359" s="60">
        <v>0.25</v>
      </c>
    </row>
    <row r="360" spans="1:6" ht="15.75" customHeight="1">
      <c r="A360" s="56" t="s">
        <v>286</v>
      </c>
      <c r="B360" s="56" t="s">
        <v>287</v>
      </c>
      <c r="C360" s="58" t="s">
        <v>95</v>
      </c>
      <c r="D360" s="59">
        <v>44377</v>
      </c>
      <c r="E360" s="58" t="s">
        <v>142</v>
      </c>
      <c r="F360" s="60">
        <v>0.125</v>
      </c>
    </row>
    <row r="361" spans="1:6" ht="15.75" customHeight="1">
      <c r="A361" s="61" t="s">
        <v>286</v>
      </c>
      <c r="B361" s="56" t="s">
        <v>287</v>
      </c>
      <c r="C361" s="58" t="s">
        <v>95</v>
      </c>
      <c r="D361" s="59">
        <v>44377</v>
      </c>
      <c r="E361" s="58" t="s">
        <v>144</v>
      </c>
      <c r="F361" s="60">
        <v>0.5</v>
      </c>
    </row>
    <row r="362" spans="1:6" ht="15.75" customHeight="1">
      <c r="A362" s="56" t="s">
        <v>288</v>
      </c>
      <c r="B362" s="56" t="s">
        <v>289</v>
      </c>
      <c r="C362" s="58" t="s">
        <v>92</v>
      </c>
      <c r="D362" s="59">
        <v>44377</v>
      </c>
      <c r="E362" s="58" t="s">
        <v>138</v>
      </c>
      <c r="F362" s="60">
        <v>0</v>
      </c>
    </row>
    <row r="363" spans="1:6" ht="15.75" customHeight="1">
      <c r="A363" s="56" t="s">
        <v>288</v>
      </c>
      <c r="B363" s="56" t="s">
        <v>289</v>
      </c>
      <c r="C363" s="58" t="s">
        <v>92</v>
      </c>
      <c r="D363" s="59">
        <v>44377</v>
      </c>
      <c r="E363" s="58" t="s">
        <v>139</v>
      </c>
      <c r="F363" s="60">
        <v>0</v>
      </c>
    </row>
    <row r="364" spans="1:6" ht="15.75" customHeight="1">
      <c r="A364" s="56" t="s">
        <v>288</v>
      </c>
      <c r="B364" s="56" t="s">
        <v>289</v>
      </c>
      <c r="C364" s="58" t="s">
        <v>92</v>
      </c>
      <c r="D364" s="59">
        <v>44377</v>
      </c>
      <c r="E364" s="58" t="s">
        <v>140</v>
      </c>
      <c r="F364" s="60">
        <v>0</v>
      </c>
    </row>
    <row r="365" spans="1:6" ht="15.75" customHeight="1">
      <c r="A365" s="56" t="s">
        <v>288</v>
      </c>
      <c r="B365" s="56" t="s">
        <v>289</v>
      </c>
      <c r="C365" s="58" t="s">
        <v>92</v>
      </c>
      <c r="D365" s="59">
        <v>44377</v>
      </c>
      <c r="E365" s="58" t="s">
        <v>141</v>
      </c>
      <c r="F365" s="60">
        <v>0</v>
      </c>
    </row>
    <row r="366" spans="1:6" ht="15.75" customHeight="1">
      <c r="A366" s="56" t="s">
        <v>288</v>
      </c>
      <c r="B366" s="56" t="s">
        <v>289</v>
      </c>
      <c r="C366" s="58" t="s">
        <v>92</v>
      </c>
      <c r="D366" s="59">
        <v>44377</v>
      </c>
      <c r="E366" s="58" t="s">
        <v>142</v>
      </c>
      <c r="F366" s="60">
        <v>0.5</v>
      </c>
    </row>
    <row r="367" spans="1:6" ht="15.75" customHeight="1">
      <c r="A367" s="61" t="s">
        <v>288</v>
      </c>
      <c r="B367" s="56" t="s">
        <v>289</v>
      </c>
      <c r="C367" s="58" t="s">
        <v>92</v>
      </c>
      <c r="D367" s="59">
        <v>44377</v>
      </c>
      <c r="E367" s="58" t="s">
        <v>144</v>
      </c>
      <c r="F367" s="60">
        <v>0.5</v>
      </c>
    </row>
    <row r="368" spans="1:6" ht="15.75" customHeight="1">
      <c r="A368" s="56" t="s">
        <v>290</v>
      </c>
      <c r="B368" s="56" t="s">
        <v>100</v>
      </c>
      <c r="C368" s="58" t="s">
        <v>100</v>
      </c>
      <c r="D368" s="59">
        <v>44377</v>
      </c>
      <c r="E368" s="58" t="s">
        <v>138</v>
      </c>
      <c r="F368" s="60">
        <v>0</v>
      </c>
    </row>
    <row r="369" spans="1:6" ht="15.75" customHeight="1">
      <c r="A369" s="56" t="s">
        <v>290</v>
      </c>
      <c r="B369" s="56" t="s">
        <v>100</v>
      </c>
      <c r="C369" s="58" t="s">
        <v>100</v>
      </c>
      <c r="D369" s="59">
        <v>44377</v>
      </c>
      <c r="E369" s="58" t="s">
        <v>139</v>
      </c>
      <c r="F369" s="60">
        <v>0</v>
      </c>
    </row>
    <row r="370" spans="1:6" ht="15.75" customHeight="1">
      <c r="A370" s="56" t="s">
        <v>290</v>
      </c>
      <c r="B370" s="56" t="s">
        <v>100</v>
      </c>
      <c r="C370" s="58" t="s">
        <v>100</v>
      </c>
      <c r="D370" s="59">
        <v>44377</v>
      </c>
      <c r="E370" s="58" t="s">
        <v>140</v>
      </c>
      <c r="F370" s="60">
        <v>0</v>
      </c>
    </row>
    <row r="371" spans="1:6" ht="15.75" customHeight="1">
      <c r="A371" s="56" t="s">
        <v>290</v>
      </c>
      <c r="B371" s="56" t="s">
        <v>100</v>
      </c>
      <c r="C371" s="58" t="s">
        <v>100</v>
      </c>
      <c r="D371" s="59">
        <v>44377</v>
      </c>
      <c r="E371" s="58" t="s">
        <v>141</v>
      </c>
      <c r="F371" s="60">
        <v>0.2</v>
      </c>
    </row>
    <row r="372" spans="1:6" ht="15.75" customHeight="1">
      <c r="A372" s="56" t="s">
        <v>290</v>
      </c>
      <c r="B372" s="56" t="s">
        <v>100</v>
      </c>
      <c r="C372" s="58" t="s">
        <v>100</v>
      </c>
      <c r="D372" s="59">
        <v>44377</v>
      </c>
      <c r="E372" s="58" t="s">
        <v>142</v>
      </c>
      <c r="F372" s="60">
        <v>0</v>
      </c>
    </row>
    <row r="373" spans="1:6" ht="15.75" customHeight="1">
      <c r="A373" s="61" t="s">
        <v>290</v>
      </c>
      <c r="B373" s="56" t="s">
        <v>100</v>
      </c>
      <c r="C373" s="58" t="s">
        <v>100</v>
      </c>
      <c r="D373" s="59">
        <v>44377</v>
      </c>
      <c r="E373" s="58" t="s">
        <v>144</v>
      </c>
      <c r="F373" s="60">
        <v>0.8</v>
      </c>
    </row>
    <row r="374" spans="1:6" ht="15.75" customHeight="1">
      <c r="A374" s="56" t="s">
        <v>291</v>
      </c>
      <c r="B374" s="56" t="s">
        <v>96</v>
      </c>
      <c r="C374" s="58" t="s">
        <v>96</v>
      </c>
      <c r="D374" s="59">
        <v>44377</v>
      </c>
      <c r="E374" s="58" t="s">
        <v>138</v>
      </c>
      <c r="F374" s="60">
        <v>0</v>
      </c>
    </row>
    <row r="375" spans="1:6" ht="15.75" customHeight="1">
      <c r="A375" s="56" t="s">
        <v>291</v>
      </c>
      <c r="B375" s="56" t="s">
        <v>96</v>
      </c>
      <c r="C375" s="58" t="s">
        <v>96</v>
      </c>
      <c r="D375" s="59">
        <v>44377</v>
      </c>
      <c r="E375" s="58" t="s">
        <v>139</v>
      </c>
      <c r="F375" s="60">
        <v>0</v>
      </c>
    </row>
    <row r="376" spans="1:6" ht="15.75" customHeight="1">
      <c r="A376" s="56" t="s">
        <v>291</v>
      </c>
      <c r="B376" s="56" t="s">
        <v>96</v>
      </c>
      <c r="C376" s="58" t="s">
        <v>96</v>
      </c>
      <c r="D376" s="59">
        <v>44377</v>
      </c>
      <c r="E376" s="58" t="s">
        <v>140</v>
      </c>
      <c r="F376" s="60">
        <v>0</v>
      </c>
    </row>
    <row r="377" spans="1:6" ht="15.75" customHeight="1">
      <c r="A377" s="56" t="s">
        <v>291</v>
      </c>
      <c r="B377" s="56" t="s">
        <v>96</v>
      </c>
      <c r="C377" s="58" t="s">
        <v>96</v>
      </c>
      <c r="D377" s="59">
        <v>44377</v>
      </c>
      <c r="E377" s="58" t="s">
        <v>141</v>
      </c>
      <c r="F377" s="60">
        <v>0</v>
      </c>
    </row>
    <row r="378" spans="1:6" ht="15.75" customHeight="1">
      <c r="A378" s="56" t="s">
        <v>291</v>
      </c>
      <c r="B378" s="56" t="s">
        <v>96</v>
      </c>
      <c r="C378" s="58" t="s">
        <v>96</v>
      </c>
      <c r="D378" s="59">
        <v>44377</v>
      </c>
      <c r="E378" s="58" t="s">
        <v>142</v>
      </c>
      <c r="F378" s="60">
        <v>0</v>
      </c>
    </row>
    <row r="379" spans="1:6" ht="15.75" customHeight="1">
      <c r="A379" s="61" t="s">
        <v>291</v>
      </c>
      <c r="B379" s="56" t="s">
        <v>96</v>
      </c>
      <c r="C379" s="58" t="s">
        <v>96</v>
      </c>
      <c r="D379" s="59">
        <v>44377</v>
      </c>
      <c r="E379" s="58" t="s">
        <v>144</v>
      </c>
      <c r="F379" s="60">
        <v>1</v>
      </c>
    </row>
    <row r="380" spans="1:6" ht="15.75" customHeight="1">
      <c r="A380" s="56" t="s">
        <v>292</v>
      </c>
      <c r="B380" s="56" t="s">
        <v>293</v>
      </c>
      <c r="C380" s="58" t="s">
        <v>99</v>
      </c>
      <c r="D380" s="59">
        <v>44377</v>
      </c>
      <c r="E380" s="58" t="s">
        <v>138</v>
      </c>
      <c r="F380" s="60">
        <v>0</v>
      </c>
    </row>
    <row r="381" spans="1:6" ht="15.75" customHeight="1">
      <c r="A381" s="56" t="s">
        <v>292</v>
      </c>
      <c r="B381" s="56" t="s">
        <v>293</v>
      </c>
      <c r="C381" s="58" t="s">
        <v>99</v>
      </c>
      <c r="D381" s="59">
        <v>44377</v>
      </c>
      <c r="E381" s="58" t="s">
        <v>139</v>
      </c>
      <c r="F381" s="60">
        <v>0</v>
      </c>
    </row>
    <row r="382" spans="1:6" ht="15.75" customHeight="1">
      <c r="A382" s="56" t="s">
        <v>292</v>
      </c>
      <c r="B382" s="56" t="s">
        <v>293</v>
      </c>
      <c r="C382" s="58" t="s">
        <v>99</v>
      </c>
      <c r="D382" s="59">
        <v>44377</v>
      </c>
      <c r="E382" s="58" t="s">
        <v>140</v>
      </c>
      <c r="F382" s="60">
        <v>0</v>
      </c>
    </row>
    <row r="383" spans="1:6" ht="15.75" customHeight="1">
      <c r="A383" s="56" t="s">
        <v>292</v>
      </c>
      <c r="B383" s="56" t="s">
        <v>293</v>
      </c>
      <c r="C383" s="58" t="s">
        <v>99</v>
      </c>
      <c r="D383" s="59">
        <v>44377</v>
      </c>
      <c r="E383" s="58" t="s">
        <v>141</v>
      </c>
      <c r="F383" s="60">
        <v>0.5</v>
      </c>
    </row>
    <row r="384" spans="1:6" ht="15.75" customHeight="1">
      <c r="A384" s="56" t="s">
        <v>292</v>
      </c>
      <c r="B384" s="56" t="s">
        <v>293</v>
      </c>
      <c r="C384" s="58" t="s">
        <v>99</v>
      </c>
      <c r="D384" s="59">
        <v>44377</v>
      </c>
      <c r="E384" s="58" t="s">
        <v>142</v>
      </c>
      <c r="F384" s="60">
        <v>0</v>
      </c>
    </row>
    <row r="385" spans="1:6" ht="15.75" customHeight="1">
      <c r="A385" s="61" t="s">
        <v>292</v>
      </c>
      <c r="B385" s="56" t="s">
        <v>293</v>
      </c>
      <c r="C385" s="58" t="s">
        <v>99</v>
      </c>
      <c r="D385" s="59">
        <v>44377</v>
      </c>
      <c r="E385" s="58" t="s">
        <v>144</v>
      </c>
      <c r="F385" s="60">
        <v>0.5</v>
      </c>
    </row>
    <row r="386" spans="1:6" ht="15.75" customHeight="1">
      <c r="A386" s="56" t="s">
        <v>228</v>
      </c>
      <c r="B386" s="56" t="s">
        <v>68</v>
      </c>
      <c r="C386" s="58" t="s">
        <v>68</v>
      </c>
      <c r="D386" s="59">
        <v>44377</v>
      </c>
      <c r="E386" s="58" t="s">
        <v>138</v>
      </c>
      <c r="F386" s="60">
        <v>0</v>
      </c>
    </row>
    <row r="387" spans="1:6" ht="15.75" customHeight="1">
      <c r="A387" s="56" t="s">
        <v>228</v>
      </c>
      <c r="B387" s="56" t="s">
        <v>68</v>
      </c>
      <c r="C387" s="58" t="s">
        <v>68</v>
      </c>
      <c r="D387" s="59">
        <v>44377</v>
      </c>
      <c r="E387" s="58" t="s">
        <v>139</v>
      </c>
      <c r="F387" s="60">
        <v>0</v>
      </c>
    </row>
    <row r="388" spans="1:6" ht="15.75" customHeight="1">
      <c r="A388" s="56" t="s">
        <v>228</v>
      </c>
      <c r="B388" s="56" t="s">
        <v>68</v>
      </c>
      <c r="C388" s="58" t="s">
        <v>68</v>
      </c>
      <c r="D388" s="59">
        <v>44377</v>
      </c>
      <c r="E388" s="58" t="s">
        <v>140</v>
      </c>
      <c r="F388" s="60">
        <v>0</v>
      </c>
    </row>
    <row r="389" spans="1:6" ht="15.75" customHeight="1">
      <c r="A389" s="56" t="s">
        <v>228</v>
      </c>
      <c r="B389" s="56" t="s">
        <v>68</v>
      </c>
      <c r="C389" s="58" t="s">
        <v>68</v>
      </c>
      <c r="D389" s="59">
        <v>44377</v>
      </c>
      <c r="E389" s="58" t="s">
        <v>141</v>
      </c>
      <c r="F389" s="60">
        <v>9.0909090909090912E-2</v>
      </c>
    </row>
    <row r="390" spans="1:6" ht="15.75" customHeight="1">
      <c r="A390" s="56" t="s">
        <v>228</v>
      </c>
      <c r="B390" s="56" t="s">
        <v>68</v>
      </c>
      <c r="C390" s="58" t="s">
        <v>68</v>
      </c>
      <c r="D390" s="59">
        <v>44377</v>
      </c>
      <c r="E390" s="58" t="s">
        <v>142</v>
      </c>
      <c r="F390" s="60">
        <v>0.45454545454545453</v>
      </c>
    </row>
    <row r="391" spans="1:6" ht="15.75" customHeight="1">
      <c r="A391" s="61" t="s">
        <v>228</v>
      </c>
      <c r="B391" s="56" t="s">
        <v>68</v>
      </c>
      <c r="C391" s="58" t="s">
        <v>68</v>
      </c>
      <c r="D391" s="59">
        <v>44377</v>
      </c>
      <c r="E391" s="58" t="s">
        <v>144</v>
      </c>
      <c r="F391" s="60">
        <v>0.45454545454545453</v>
      </c>
    </row>
    <row r="392" spans="1:6" ht="15.75" customHeight="1">
      <c r="A392" s="56" t="s">
        <v>227</v>
      </c>
      <c r="B392" s="56" t="s">
        <v>67</v>
      </c>
      <c r="C392" s="58" t="s">
        <v>67</v>
      </c>
      <c r="D392" s="59">
        <v>44377</v>
      </c>
      <c r="E392" s="58" t="s">
        <v>138</v>
      </c>
      <c r="F392" s="60">
        <v>1.1494252873563218E-2</v>
      </c>
    </row>
    <row r="393" spans="1:6" ht="15.75" customHeight="1">
      <c r="A393" s="56" t="s">
        <v>227</v>
      </c>
      <c r="B393" s="56" t="s">
        <v>67</v>
      </c>
      <c r="C393" s="58" t="s">
        <v>67</v>
      </c>
      <c r="D393" s="59">
        <v>44377</v>
      </c>
      <c r="E393" s="58" t="s">
        <v>139</v>
      </c>
      <c r="F393" s="60">
        <v>8.0459770114942528E-2</v>
      </c>
    </row>
    <row r="394" spans="1:6" ht="15.75" customHeight="1">
      <c r="A394" s="56" t="s">
        <v>227</v>
      </c>
      <c r="B394" s="56" t="s">
        <v>67</v>
      </c>
      <c r="C394" s="58" t="s">
        <v>67</v>
      </c>
      <c r="D394" s="59">
        <v>44377</v>
      </c>
      <c r="E394" s="58" t="s">
        <v>140</v>
      </c>
      <c r="F394" s="60">
        <v>1.1494252873563218E-2</v>
      </c>
    </row>
    <row r="395" spans="1:6" ht="15.75" customHeight="1">
      <c r="A395" s="56" t="s">
        <v>227</v>
      </c>
      <c r="B395" s="56" t="s">
        <v>67</v>
      </c>
      <c r="C395" s="58" t="s">
        <v>67</v>
      </c>
      <c r="D395" s="59">
        <v>44377</v>
      </c>
      <c r="E395" s="58" t="s">
        <v>141</v>
      </c>
      <c r="F395" s="60">
        <v>0.12643678160919541</v>
      </c>
    </row>
    <row r="396" spans="1:6" ht="15.75" customHeight="1">
      <c r="A396" s="56" t="s">
        <v>227</v>
      </c>
      <c r="B396" s="56" t="s">
        <v>67</v>
      </c>
      <c r="C396" s="58" t="s">
        <v>67</v>
      </c>
      <c r="D396" s="59">
        <v>44377</v>
      </c>
      <c r="E396" s="58" t="s">
        <v>142</v>
      </c>
      <c r="F396" s="60">
        <v>4.5977011494252873E-2</v>
      </c>
    </row>
    <row r="397" spans="1:6" ht="15.75" customHeight="1">
      <c r="A397" s="61" t="s">
        <v>227</v>
      </c>
      <c r="B397" s="56" t="s">
        <v>67</v>
      </c>
      <c r="C397" s="58" t="s">
        <v>67</v>
      </c>
      <c r="D397" s="59">
        <v>44377</v>
      </c>
      <c r="E397" s="58" t="s">
        <v>144</v>
      </c>
      <c r="F397" s="60">
        <v>0.72413793103448276</v>
      </c>
    </row>
    <row r="398" spans="1:6" ht="15.75" customHeight="1">
      <c r="A398" s="56" t="s">
        <v>225</v>
      </c>
      <c r="B398" s="56" t="s">
        <v>226</v>
      </c>
      <c r="C398" s="58" t="s">
        <v>66</v>
      </c>
      <c r="D398" s="59">
        <v>44377</v>
      </c>
      <c r="E398" s="58" t="s">
        <v>138</v>
      </c>
      <c r="F398" s="60">
        <v>0</v>
      </c>
    </row>
    <row r="399" spans="1:6" ht="15.75" customHeight="1">
      <c r="A399" s="56" t="s">
        <v>225</v>
      </c>
      <c r="B399" s="56" t="s">
        <v>226</v>
      </c>
      <c r="C399" s="58" t="s">
        <v>66</v>
      </c>
      <c r="D399" s="59">
        <v>44377</v>
      </c>
      <c r="E399" s="58" t="s">
        <v>139</v>
      </c>
      <c r="F399" s="60">
        <v>7.6923076923076927E-2</v>
      </c>
    </row>
    <row r="400" spans="1:6" ht="15.75" customHeight="1">
      <c r="A400" s="56" t="s">
        <v>225</v>
      </c>
      <c r="B400" s="56" t="s">
        <v>226</v>
      </c>
      <c r="C400" s="58" t="s">
        <v>66</v>
      </c>
      <c r="D400" s="59">
        <v>44377</v>
      </c>
      <c r="E400" s="58" t="s">
        <v>140</v>
      </c>
      <c r="F400" s="60">
        <v>0.11538461538461539</v>
      </c>
    </row>
    <row r="401" spans="1:6" ht="15.75" customHeight="1">
      <c r="A401" s="56" t="s">
        <v>225</v>
      </c>
      <c r="B401" s="56" t="s">
        <v>226</v>
      </c>
      <c r="C401" s="58" t="s">
        <v>66</v>
      </c>
      <c r="D401" s="59">
        <v>44377</v>
      </c>
      <c r="E401" s="58" t="s">
        <v>141</v>
      </c>
      <c r="F401" s="60">
        <v>0.19230769230769232</v>
      </c>
    </row>
    <row r="402" spans="1:6" ht="15.75" customHeight="1">
      <c r="A402" s="56" t="s">
        <v>225</v>
      </c>
      <c r="B402" s="56" t="s">
        <v>226</v>
      </c>
      <c r="C402" s="58" t="s">
        <v>66</v>
      </c>
      <c r="D402" s="59">
        <v>44377</v>
      </c>
      <c r="E402" s="58" t="s">
        <v>142</v>
      </c>
      <c r="F402" s="60">
        <v>0</v>
      </c>
    </row>
    <row r="403" spans="1:6" ht="15.75" customHeight="1">
      <c r="A403" s="61" t="s">
        <v>225</v>
      </c>
      <c r="B403" s="56" t="s">
        <v>226</v>
      </c>
      <c r="C403" s="58" t="s">
        <v>66</v>
      </c>
      <c r="D403" s="59">
        <v>44377</v>
      </c>
      <c r="E403" s="58" t="s">
        <v>144</v>
      </c>
      <c r="F403" s="60">
        <v>0.61538461538461542</v>
      </c>
    </row>
    <row r="404" spans="1:6" ht="15.75" customHeight="1">
      <c r="A404" s="56" t="s">
        <v>192</v>
      </c>
      <c r="B404" s="56" t="s">
        <v>193</v>
      </c>
      <c r="C404" s="58" t="s">
        <v>61</v>
      </c>
      <c r="D404" s="59">
        <v>44377</v>
      </c>
      <c r="E404" s="58" t="s">
        <v>138</v>
      </c>
      <c r="F404" s="60">
        <v>0</v>
      </c>
    </row>
    <row r="405" spans="1:6" ht="15.75" customHeight="1">
      <c r="A405" s="56" t="s">
        <v>192</v>
      </c>
      <c r="B405" s="56" t="s">
        <v>193</v>
      </c>
      <c r="C405" s="58" t="s">
        <v>61</v>
      </c>
      <c r="D405" s="59">
        <v>44377</v>
      </c>
      <c r="E405" s="58" t="s">
        <v>139</v>
      </c>
      <c r="F405" s="60">
        <v>9.0909090909090912E-2</v>
      </c>
    </row>
    <row r="406" spans="1:6" ht="15.75" customHeight="1">
      <c r="A406" s="56" t="s">
        <v>192</v>
      </c>
      <c r="B406" s="56" t="s">
        <v>193</v>
      </c>
      <c r="C406" s="58" t="s">
        <v>61</v>
      </c>
      <c r="D406" s="59">
        <v>44377</v>
      </c>
      <c r="E406" s="58" t="s">
        <v>140</v>
      </c>
      <c r="F406" s="60">
        <v>0.18181818181818182</v>
      </c>
    </row>
    <row r="407" spans="1:6" ht="15.75" customHeight="1">
      <c r="A407" s="56" t="s">
        <v>192</v>
      </c>
      <c r="B407" s="56" t="s">
        <v>193</v>
      </c>
      <c r="C407" s="58" t="s">
        <v>61</v>
      </c>
      <c r="D407" s="59">
        <v>44377</v>
      </c>
      <c r="E407" s="58" t="s">
        <v>141</v>
      </c>
      <c r="F407" s="60">
        <v>0.27272727272727271</v>
      </c>
    </row>
    <row r="408" spans="1:6" ht="15.75" customHeight="1">
      <c r="A408" s="56" t="s">
        <v>192</v>
      </c>
      <c r="B408" s="56" t="s">
        <v>193</v>
      </c>
      <c r="C408" s="58" t="s">
        <v>61</v>
      </c>
      <c r="D408" s="59">
        <v>44377</v>
      </c>
      <c r="E408" s="58" t="s">
        <v>142</v>
      </c>
      <c r="F408" s="60">
        <v>0</v>
      </c>
    </row>
    <row r="409" spans="1:6" ht="15.75" customHeight="1">
      <c r="A409" s="61" t="s">
        <v>192</v>
      </c>
      <c r="B409" s="56" t="s">
        <v>193</v>
      </c>
      <c r="C409" s="58" t="s">
        <v>61</v>
      </c>
      <c r="D409" s="59">
        <v>44377</v>
      </c>
      <c r="E409" s="58" t="s">
        <v>144</v>
      </c>
      <c r="F409" s="60">
        <v>0.45454545454545453</v>
      </c>
    </row>
    <row r="410" spans="1:6" ht="15.75" customHeight="1">
      <c r="A410" s="56" t="s">
        <v>240</v>
      </c>
      <c r="B410" s="56" t="s">
        <v>241</v>
      </c>
      <c r="C410" s="58" t="s">
        <v>35</v>
      </c>
      <c r="D410" s="59">
        <v>44377</v>
      </c>
      <c r="E410" s="58" t="s">
        <v>138</v>
      </c>
      <c r="F410" s="60">
        <v>1.3574660633484163E-2</v>
      </c>
    </row>
    <row r="411" spans="1:6" ht="15.75" customHeight="1">
      <c r="A411" s="56" t="s">
        <v>240</v>
      </c>
      <c r="B411" s="56" t="s">
        <v>241</v>
      </c>
      <c r="C411" s="58" t="s">
        <v>35</v>
      </c>
      <c r="D411" s="59">
        <v>44377</v>
      </c>
      <c r="E411" s="58" t="s">
        <v>139</v>
      </c>
      <c r="F411" s="60">
        <v>9.0497737556561094E-3</v>
      </c>
    </row>
    <row r="412" spans="1:6" ht="15.75" customHeight="1">
      <c r="A412" s="56" t="s">
        <v>240</v>
      </c>
      <c r="B412" s="56" t="s">
        <v>241</v>
      </c>
      <c r="C412" s="58" t="s">
        <v>35</v>
      </c>
      <c r="D412" s="59">
        <v>44377</v>
      </c>
      <c r="E412" s="58" t="s">
        <v>140</v>
      </c>
      <c r="F412" s="60">
        <v>9.0497737556561094E-3</v>
      </c>
    </row>
    <row r="413" spans="1:6" ht="15.75" customHeight="1">
      <c r="A413" s="56" t="s">
        <v>240</v>
      </c>
      <c r="B413" s="56" t="s">
        <v>241</v>
      </c>
      <c r="C413" s="58" t="s">
        <v>35</v>
      </c>
      <c r="D413" s="59">
        <v>44377</v>
      </c>
      <c r="E413" s="58" t="s">
        <v>141</v>
      </c>
      <c r="F413" s="60">
        <v>0.10407239819004525</v>
      </c>
    </row>
    <row r="414" spans="1:6" ht="15.75" customHeight="1">
      <c r="A414" s="56" t="s">
        <v>240</v>
      </c>
      <c r="B414" s="56" t="s">
        <v>241</v>
      </c>
      <c r="C414" s="58" t="s">
        <v>35</v>
      </c>
      <c r="D414" s="59">
        <v>44377</v>
      </c>
      <c r="E414" s="58" t="s">
        <v>142</v>
      </c>
      <c r="F414" s="60">
        <v>7.2398190045248875E-2</v>
      </c>
    </row>
    <row r="415" spans="1:6" ht="15.75" customHeight="1">
      <c r="A415" s="61" t="s">
        <v>240</v>
      </c>
      <c r="B415" s="56" t="s">
        <v>241</v>
      </c>
      <c r="C415" s="58" t="s">
        <v>35</v>
      </c>
      <c r="D415" s="59">
        <v>44377</v>
      </c>
      <c r="E415" s="58" t="s">
        <v>144</v>
      </c>
      <c r="F415" s="60">
        <v>0.79185520361990946</v>
      </c>
    </row>
    <row r="416" spans="1:6" ht="15.75" customHeight="1">
      <c r="A416" s="56" t="s">
        <v>294</v>
      </c>
      <c r="B416" s="56" t="s">
        <v>295</v>
      </c>
      <c r="C416" s="58" t="s">
        <v>97</v>
      </c>
      <c r="D416" s="59">
        <v>44377</v>
      </c>
      <c r="E416" s="58" t="s">
        <v>138</v>
      </c>
      <c r="F416" s="60">
        <v>0</v>
      </c>
    </row>
    <row r="417" spans="1:6" ht="15.75" customHeight="1">
      <c r="A417" s="56" t="s">
        <v>294</v>
      </c>
      <c r="B417" s="56" t="s">
        <v>295</v>
      </c>
      <c r="C417" s="58" t="s">
        <v>97</v>
      </c>
      <c r="D417" s="59">
        <v>44377</v>
      </c>
      <c r="E417" s="58" t="s">
        <v>139</v>
      </c>
      <c r="F417" s="60">
        <v>0</v>
      </c>
    </row>
    <row r="418" spans="1:6" ht="15.75" customHeight="1">
      <c r="A418" s="56" t="s">
        <v>294</v>
      </c>
      <c r="B418" s="56" t="s">
        <v>295</v>
      </c>
      <c r="C418" s="58" t="s">
        <v>97</v>
      </c>
      <c r="D418" s="59">
        <v>44377</v>
      </c>
      <c r="E418" s="58" t="s">
        <v>140</v>
      </c>
      <c r="F418" s="60">
        <v>0</v>
      </c>
    </row>
    <row r="419" spans="1:6" ht="15.75" customHeight="1">
      <c r="A419" s="56" t="s">
        <v>294</v>
      </c>
      <c r="B419" s="56" t="s">
        <v>295</v>
      </c>
      <c r="C419" s="58" t="s">
        <v>97</v>
      </c>
      <c r="D419" s="59">
        <v>44377</v>
      </c>
      <c r="E419" s="58" t="s">
        <v>141</v>
      </c>
      <c r="F419" s="60">
        <v>0.4</v>
      </c>
    </row>
    <row r="420" spans="1:6" ht="15.75" customHeight="1">
      <c r="A420" s="56" t="s">
        <v>294</v>
      </c>
      <c r="B420" s="56" t="s">
        <v>295</v>
      </c>
      <c r="C420" s="58" t="s">
        <v>97</v>
      </c>
      <c r="D420" s="59">
        <v>44377</v>
      </c>
      <c r="E420" s="58" t="s">
        <v>142</v>
      </c>
      <c r="F420" s="60">
        <v>0</v>
      </c>
    </row>
    <row r="421" spans="1:6" ht="15.75" customHeight="1">
      <c r="A421" s="61" t="s">
        <v>294</v>
      </c>
      <c r="B421" s="56" t="s">
        <v>295</v>
      </c>
      <c r="C421" s="58" t="s">
        <v>97</v>
      </c>
      <c r="D421" s="59">
        <v>44377</v>
      </c>
      <c r="E421" s="58" t="s">
        <v>144</v>
      </c>
      <c r="F421" s="60">
        <v>0.6</v>
      </c>
    </row>
    <row r="422" spans="1:6" ht="15.75" customHeight="1">
      <c r="A422" s="56" t="s">
        <v>296</v>
      </c>
      <c r="B422" s="56" t="s">
        <v>297</v>
      </c>
      <c r="C422" s="58" t="s">
        <v>101</v>
      </c>
      <c r="D422" s="59">
        <v>44377</v>
      </c>
      <c r="E422" s="58" t="s">
        <v>138</v>
      </c>
      <c r="F422" s="60">
        <v>0</v>
      </c>
    </row>
    <row r="423" spans="1:6" ht="15.75" customHeight="1">
      <c r="A423" s="56" t="s">
        <v>296</v>
      </c>
      <c r="B423" s="56" t="s">
        <v>297</v>
      </c>
      <c r="C423" s="58" t="s">
        <v>101</v>
      </c>
      <c r="D423" s="59">
        <v>44377</v>
      </c>
      <c r="E423" s="58" t="s">
        <v>139</v>
      </c>
      <c r="F423" s="60">
        <v>0</v>
      </c>
    </row>
    <row r="424" spans="1:6" ht="15.75" customHeight="1">
      <c r="A424" s="56" t="s">
        <v>296</v>
      </c>
      <c r="B424" s="56" t="s">
        <v>297</v>
      </c>
      <c r="C424" s="58" t="s">
        <v>101</v>
      </c>
      <c r="D424" s="59">
        <v>44377</v>
      </c>
      <c r="E424" s="58" t="s">
        <v>140</v>
      </c>
      <c r="F424" s="60">
        <v>0</v>
      </c>
    </row>
    <row r="425" spans="1:6" ht="15.75" customHeight="1">
      <c r="A425" s="56" t="s">
        <v>296</v>
      </c>
      <c r="B425" s="56" t="s">
        <v>297</v>
      </c>
      <c r="C425" s="58" t="s">
        <v>101</v>
      </c>
      <c r="D425" s="59">
        <v>44377</v>
      </c>
      <c r="E425" s="58" t="s">
        <v>141</v>
      </c>
      <c r="F425" s="60">
        <v>0</v>
      </c>
    </row>
    <row r="426" spans="1:6" ht="15.75" customHeight="1">
      <c r="A426" s="56" t="s">
        <v>296</v>
      </c>
      <c r="B426" s="56" t="s">
        <v>297</v>
      </c>
      <c r="C426" s="58" t="s">
        <v>101</v>
      </c>
      <c r="D426" s="59">
        <v>44377</v>
      </c>
      <c r="E426" s="58" t="s">
        <v>142</v>
      </c>
      <c r="F426" s="60">
        <v>0</v>
      </c>
    </row>
    <row r="427" spans="1:6" ht="15.75" customHeight="1">
      <c r="A427" s="61" t="s">
        <v>296</v>
      </c>
      <c r="B427" s="56" t="s">
        <v>297</v>
      </c>
      <c r="C427" s="58" t="s">
        <v>101</v>
      </c>
      <c r="D427" s="59">
        <v>44377</v>
      </c>
      <c r="E427" s="58" t="s">
        <v>144</v>
      </c>
      <c r="F427" s="60">
        <v>1</v>
      </c>
    </row>
    <row r="428" spans="1:6" ht="15.75" customHeight="1">
      <c r="A428" s="56" t="s">
        <v>298</v>
      </c>
      <c r="B428" s="56" t="s">
        <v>299</v>
      </c>
      <c r="C428" s="58" t="s">
        <v>103</v>
      </c>
      <c r="D428" s="59">
        <v>44377</v>
      </c>
      <c r="E428" s="58" t="s">
        <v>138</v>
      </c>
      <c r="F428" s="60">
        <v>0.25</v>
      </c>
    </row>
    <row r="429" spans="1:6" ht="15.75" customHeight="1">
      <c r="A429" s="56" t="s">
        <v>298</v>
      </c>
      <c r="B429" s="56" t="s">
        <v>299</v>
      </c>
      <c r="C429" s="58" t="s">
        <v>103</v>
      </c>
      <c r="D429" s="59">
        <v>44377</v>
      </c>
      <c r="E429" s="58" t="s">
        <v>139</v>
      </c>
      <c r="F429" s="60">
        <v>0</v>
      </c>
    </row>
    <row r="430" spans="1:6" ht="15.75" customHeight="1">
      <c r="A430" s="56" t="s">
        <v>298</v>
      </c>
      <c r="B430" s="56" t="s">
        <v>299</v>
      </c>
      <c r="C430" s="58" t="s">
        <v>103</v>
      </c>
      <c r="D430" s="59">
        <v>44377</v>
      </c>
      <c r="E430" s="58" t="s">
        <v>140</v>
      </c>
      <c r="F430" s="60">
        <v>0</v>
      </c>
    </row>
    <row r="431" spans="1:6" ht="15.75" customHeight="1">
      <c r="A431" s="56" t="s">
        <v>298</v>
      </c>
      <c r="B431" s="56" t="s">
        <v>299</v>
      </c>
      <c r="C431" s="58" t="s">
        <v>103</v>
      </c>
      <c r="D431" s="59">
        <v>44377</v>
      </c>
      <c r="E431" s="58" t="s">
        <v>141</v>
      </c>
      <c r="F431" s="60">
        <v>0</v>
      </c>
    </row>
    <row r="432" spans="1:6" ht="15.75" customHeight="1">
      <c r="A432" s="56" t="s">
        <v>298</v>
      </c>
      <c r="B432" s="56" t="s">
        <v>299</v>
      </c>
      <c r="C432" s="58" t="s">
        <v>103</v>
      </c>
      <c r="D432" s="59">
        <v>44377</v>
      </c>
      <c r="E432" s="58" t="s">
        <v>142</v>
      </c>
      <c r="F432" s="60">
        <v>0</v>
      </c>
    </row>
    <row r="433" spans="1:6" ht="15.75" customHeight="1">
      <c r="A433" s="61" t="s">
        <v>298</v>
      </c>
      <c r="B433" s="56" t="s">
        <v>299</v>
      </c>
      <c r="C433" s="58" t="s">
        <v>103</v>
      </c>
      <c r="D433" s="59">
        <v>44377</v>
      </c>
      <c r="E433" s="58" t="s">
        <v>144</v>
      </c>
      <c r="F433" s="60">
        <v>0.75</v>
      </c>
    </row>
    <row r="434" spans="1:6" ht="15.75" customHeight="1">
      <c r="A434" s="56" t="s">
        <v>300</v>
      </c>
      <c r="B434" s="56" t="s">
        <v>301</v>
      </c>
      <c r="C434" s="58" t="s">
        <v>302</v>
      </c>
      <c r="D434" s="59">
        <v>44377</v>
      </c>
      <c r="E434" s="58" t="s">
        <v>138</v>
      </c>
      <c r="F434" s="60">
        <v>0.33333333333333331</v>
      </c>
    </row>
    <row r="435" spans="1:6" ht="15.75" customHeight="1">
      <c r="A435" s="56" t="s">
        <v>300</v>
      </c>
      <c r="B435" s="56" t="s">
        <v>301</v>
      </c>
      <c r="C435" s="58" t="s">
        <v>302</v>
      </c>
      <c r="D435" s="59">
        <v>44377</v>
      </c>
      <c r="E435" s="58" t="s">
        <v>139</v>
      </c>
      <c r="F435" s="60">
        <v>0</v>
      </c>
    </row>
    <row r="436" spans="1:6" ht="15.75" customHeight="1">
      <c r="A436" s="56" t="s">
        <v>300</v>
      </c>
      <c r="B436" s="56" t="s">
        <v>301</v>
      </c>
      <c r="C436" s="58" t="s">
        <v>302</v>
      </c>
      <c r="D436" s="59">
        <v>44377</v>
      </c>
      <c r="E436" s="58" t="s">
        <v>140</v>
      </c>
      <c r="F436" s="60">
        <v>0</v>
      </c>
    </row>
    <row r="437" spans="1:6" ht="15.75" customHeight="1">
      <c r="A437" s="56" t="s">
        <v>300</v>
      </c>
      <c r="B437" s="56" t="s">
        <v>301</v>
      </c>
      <c r="C437" s="58" t="s">
        <v>302</v>
      </c>
      <c r="D437" s="59">
        <v>44377</v>
      </c>
      <c r="E437" s="58" t="s">
        <v>141</v>
      </c>
      <c r="F437" s="60">
        <v>0</v>
      </c>
    </row>
    <row r="438" spans="1:6" ht="15.75" customHeight="1">
      <c r="A438" s="56" t="s">
        <v>300</v>
      </c>
      <c r="B438" s="56" t="s">
        <v>301</v>
      </c>
      <c r="C438" s="58" t="s">
        <v>302</v>
      </c>
      <c r="D438" s="59">
        <v>44377</v>
      </c>
      <c r="E438" s="58" t="s">
        <v>142</v>
      </c>
      <c r="F438" s="60">
        <v>0</v>
      </c>
    </row>
    <row r="439" spans="1:6" ht="15.75" customHeight="1">
      <c r="A439" s="61" t="s">
        <v>300</v>
      </c>
      <c r="B439" s="56" t="s">
        <v>301</v>
      </c>
      <c r="C439" s="58" t="s">
        <v>302</v>
      </c>
      <c r="D439" s="59">
        <v>44377</v>
      </c>
      <c r="E439" s="58" t="s">
        <v>144</v>
      </c>
      <c r="F439" s="60">
        <v>0.66666666666666663</v>
      </c>
    </row>
    <row r="440" spans="1:6" ht="15.75" customHeight="1">
      <c r="A440" s="56" t="s">
        <v>231</v>
      </c>
      <c r="B440" s="56" t="s">
        <v>232</v>
      </c>
      <c r="C440" s="58" t="s">
        <v>30</v>
      </c>
      <c r="D440" s="59">
        <v>44377</v>
      </c>
      <c r="E440" s="58" t="s">
        <v>138</v>
      </c>
      <c r="F440" s="60">
        <v>0</v>
      </c>
    </row>
    <row r="441" spans="1:6" ht="15.75" customHeight="1">
      <c r="A441" s="56" t="s">
        <v>231</v>
      </c>
      <c r="B441" s="56" t="s">
        <v>232</v>
      </c>
      <c r="C441" s="58" t="s">
        <v>30</v>
      </c>
      <c r="D441" s="59">
        <v>44377</v>
      </c>
      <c r="E441" s="58" t="s">
        <v>139</v>
      </c>
      <c r="F441" s="60">
        <v>4.1666666666666664E-2</v>
      </c>
    </row>
    <row r="442" spans="1:6" ht="15.75" customHeight="1">
      <c r="A442" s="56" t="s">
        <v>231</v>
      </c>
      <c r="B442" s="56" t="s">
        <v>232</v>
      </c>
      <c r="C442" s="58" t="s">
        <v>30</v>
      </c>
      <c r="D442" s="59">
        <v>44377</v>
      </c>
      <c r="E442" s="58" t="s">
        <v>140</v>
      </c>
      <c r="F442" s="60">
        <v>4.1666666666666664E-2</v>
      </c>
    </row>
    <row r="443" spans="1:6" ht="15.75" customHeight="1">
      <c r="A443" s="56" t="s">
        <v>231</v>
      </c>
      <c r="B443" s="56" t="s">
        <v>232</v>
      </c>
      <c r="C443" s="58" t="s">
        <v>30</v>
      </c>
      <c r="D443" s="59">
        <v>44377</v>
      </c>
      <c r="E443" s="58" t="s">
        <v>141</v>
      </c>
      <c r="F443" s="60">
        <v>4.1666666666666664E-2</v>
      </c>
    </row>
    <row r="444" spans="1:6" ht="15.75" customHeight="1">
      <c r="A444" s="56" t="s">
        <v>231</v>
      </c>
      <c r="B444" s="56" t="s">
        <v>232</v>
      </c>
      <c r="C444" s="58" t="s">
        <v>30</v>
      </c>
      <c r="D444" s="59">
        <v>44377</v>
      </c>
      <c r="E444" s="58" t="s">
        <v>142</v>
      </c>
      <c r="F444" s="60">
        <v>8.3333333333333329E-2</v>
      </c>
    </row>
    <row r="445" spans="1:6" ht="15.75" customHeight="1">
      <c r="A445" s="61" t="s">
        <v>231</v>
      </c>
      <c r="B445" s="56" t="s">
        <v>232</v>
      </c>
      <c r="C445" s="58" t="s">
        <v>30</v>
      </c>
      <c r="D445" s="59">
        <v>44377</v>
      </c>
      <c r="E445" s="58" t="s">
        <v>144</v>
      </c>
      <c r="F445" s="60">
        <v>0.79166666666666663</v>
      </c>
    </row>
    <row r="446" spans="1:6" ht="15.75" customHeight="1">
      <c r="A446" s="56" t="s">
        <v>233</v>
      </c>
      <c r="B446" s="56" t="s">
        <v>31</v>
      </c>
      <c r="C446" s="58" t="s">
        <v>31</v>
      </c>
      <c r="D446" s="59">
        <v>44377</v>
      </c>
      <c r="E446" s="58" t="s">
        <v>138</v>
      </c>
      <c r="F446" s="60">
        <v>1.020408163265306E-2</v>
      </c>
    </row>
    <row r="447" spans="1:6" ht="15.75" customHeight="1">
      <c r="A447" s="56" t="s">
        <v>233</v>
      </c>
      <c r="B447" s="56" t="s">
        <v>31</v>
      </c>
      <c r="C447" s="58" t="s">
        <v>31</v>
      </c>
      <c r="D447" s="59">
        <v>44377</v>
      </c>
      <c r="E447" s="58" t="s">
        <v>139</v>
      </c>
      <c r="F447" s="60">
        <v>2.0408163265306121E-2</v>
      </c>
    </row>
    <row r="448" spans="1:6" ht="15.75" customHeight="1">
      <c r="A448" s="56" t="s">
        <v>233</v>
      </c>
      <c r="B448" s="56" t="s">
        <v>31</v>
      </c>
      <c r="C448" s="58" t="s">
        <v>31</v>
      </c>
      <c r="D448" s="59">
        <v>44377</v>
      </c>
      <c r="E448" s="58" t="s">
        <v>140</v>
      </c>
      <c r="F448" s="60">
        <v>5.1020408163265307E-2</v>
      </c>
    </row>
    <row r="449" spans="1:6" ht="15.75" customHeight="1">
      <c r="A449" s="56" t="s">
        <v>233</v>
      </c>
      <c r="B449" s="56" t="s">
        <v>31</v>
      </c>
      <c r="C449" s="58" t="s">
        <v>31</v>
      </c>
      <c r="D449" s="59">
        <v>44377</v>
      </c>
      <c r="E449" s="58" t="s">
        <v>141</v>
      </c>
      <c r="F449" s="60">
        <v>0.16326530612244897</v>
      </c>
    </row>
    <row r="450" spans="1:6" ht="15.75" customHeight="1">
      <c r="A450" s="56" t="s">
        <v>233</v>
      </c>
      <c r="B450" s="56" t="s">
        <v>31</v>
      </c>
      <c r="C450" s="58" t="s">
        <v>31</v>
      </c>
      <c r="D450" s="59">
        <v>44377</v>
      </c>
      <c r="E450" s="58" t="s">
        <v>142</v>
      </c>
      <c r="F450" s="60">
        <v>6.1224489795918366E-2</v>
      </c>
    </row>
    <row r="451" spans="1:6" ht="15.75" customHeight="1">
      <c r="A451" s="61" t="s">
        <v>233</v>
      </c>
      <c r="B451" s="56" t="s">
        <v>31</v>
      </c>
      <c r="C451" s="58" t="s">
        <v>31</v>
      </c>
      <c r="D451" s="59">
        <v>44377</v>
      </c>
      <c r="E451" s="58" t="s">
        <v>144</v>
      </c>
      <c r="F451" s="60">
        <v>0.69387755102040816</v>
      </c>
    </row>
    <row r="452" spans="1:6" ht="15.75" customHeight="1">
      <c r="A452" s="56" t="s">
        <v>229</v>
      </c>
      <c r="B452" s="56" t="s">
        <v>230</v>
      </c>
      <c r="C452" s="58" t="s">
        <v>69</v>
      </c>
      <c r="D452" s="59">
        <v>44377</v>
      </c>
      <c r="E452" s="58" t="s">
        <v>138</v>
      </c>
      <c r="F452" s="60">
        <v>0</v>
      </c>
    </row>
    <row r="453" spans="1:6" ht="15.75" customHeight="1">
      <c r="A453" s="56" t="s">
        <v>229</v>
      </c>
      <c r="B453" s="56" t="s">
        <v>230</v>
      </c>
      <c r="C453" s="58" t="s">
        <v>69</v>
      </c>
      <c r="D453" s="59">
        <v>44377</v>
      </c>
      <c r="E453" s="58" t="s">
        <v>139</v>
      </c>
      <c r="F453" s="60">
        <v>5.7971014492753624E-2</v>
      </c>
    </row>
    <row r="454" spans="1:6" ht="15.75" customHeight="1">
      <c r="A454" s="56" t="s">
        <v>229</v>
      </c>
      <c r="B454" s="56" t="s">
        <v>230</v>
      </c>
      <c r="C454" s="58" t="s">
        <v>69</v>
      </c>
      <c r="D454" s="59">
        <v>44377</v>
      </c>
      <c r="E454" s="58" t="s">
        <v>140</v>
      </c>
      <c r="F454" s="60">
        <v>5.7971014492753624E-2</v>
      </c>
    </row>
    <row r="455" spans="1:6" ht="15.75" customHeight="1">
      <c r="A455" s="56" t="s">
        <v>229</v>
      </c>
      <c r="B455" s="56" t="s">
        <v>230</v>
      </c>
      <c r="C455" s="58" t="s">
        <v>69</v>
      </c>
      <c r="D455" s="59">
        <v>44377</v>
      </c>
      <c r="E455" s="58" t="s">
        <v>141</v>
      </c>
      <c r="F455" s="60">
        <v>8.6956521739130432E-2</v>
      </c>
    </row>
    <row r="456" spans="1:6" ht="15.75" customHeight="1">
      <c r="A456" s="56" t="s">
        <v>229</v>
      </c>
      <c r="B456" s="56" t="s">
        <v>230</v>
      </c>
      <c r="C456" s="58" t="s">
        <v>69</v>
      </c>
      <c r="D456" s="59">
        <v>44377</v>
      </c>
      <c r="E456" s="58" t="s">
        <v>142</v>
      </c>
      <c r="F456" s="60">
        <v>0.21739130434782608</v>
      </c>
    </row>
    <row r="457" spans="1:6" ht="15.75" customHeight="1">
      <c r="A457" s="61" t="s">
        <v>229</v>
      </c>
      <c r="B457" s="56" t="s">
        <v>230</v>
      </c>
      <c r="C457" s="58" t="s">
        <v>69</v>
      </c>
      <c r="D457" s="59">
        <v>44377</v>
      </c>
      <c r="E457" s="58" t="s">
        <v>144</v>
      </c>
      <c r="F457" s="60">
        <v>0.57971014492753625</v>
      </c>
    </row>
    <row r="458" spans="1:6" ht="15.75" customHeight="1">
      <c r="A458" s="56" t="s">
        <v>165</v>
      </c>
      <c r="B458" s="56" t="s">
        <v>166</v>
      </c>
      <c r="C458" s="58" t="s">
        <v>53</v>
      </c>
      <c r="D458" s="59">
        <v>44377</v>
      </c>
      <c r="E458" s="58" t="s">
        <v>138</v>
      </c>
      <c r="F458" s="60">
        <v>1.8433179723502304E-2</v>
      </c>
    </row>
    <row r="459" spans="1:6" ht="15.75" customHeight="1">
      <c r="A459" s="56" t="s">
        <v>165</v>
      </c>
      <c r="B459" s="56" t="s">
        <v>166</v>
      </c>
      <c r="C459" s="58" t="s">
        <v>53</v>
      </c>
      <c r="D459" s="59">
        <v>44377</v>
      </c>
      <c r="E459" s="58" t="s">
        <v>139</v>
      </c>
      <c r="F459" s="60">
        <v>9.6774193548387094E-2</v>
      </c>
    </row>
    <row r="460" spans="1:6" ht="15.75" customHeight="1">
      <c r="A460" s="56" t="s">
        <v>165</v>
      </c>
      <c r="B460" s="56" t="s">
        <v>166</v>
      </c>
      <c r="C460" s="58" t="s">
        <v>53</v>
      </c>
      <c r="D460" s="59">
        <v>44377</v>
      </c>
      <c r="E460" s="58" t="s">
        <v>140</v>
      </c>
      <c r="F460" s="60">
        <v>5.5299539170506916E-2</v>
      </c>
    </row>
    <row r="461" spans="1:6" ht="15.75" customHeight="1">
      <c r="A461" s="56" t="s">
        <v>165</v>
      </c>
      <c r="B461" s="56" t="s">
        <v>166</v>
      </c>
      <c r="C461" s="58" t="s">
        <v>53</v>
      </c>
      <c r="D461" s="59">
        <v>44377</v>
      </c>
      <c r="E461" s="58" t="s">
        <v>141</v>
      </c>
      <c r="F461" s="60">
        <v>0.19354838709677419</v>
      </c>
    </row>
    <row r="462" spans="1:6" ht="15.75" customHeight="1">
      <c r="A462" s="56" t="s">
        <v>165</v>
      </c>
      <c r="B462" s="56" t="s">
        <v>166</v>
      </c>
      <c r="C462" s="58" t="s">
        <v>53</v>
      </c>
      <c r="D462" s="59">
        <v>44377</v>
      </c>
      <c r="E462" s="58" t="s">
        <v>142</v>
      </c>
      <c r="F462" s="60">
        <v>3.6866359447004608E-2</v>
      </c>
    </row>
    <row r="463" spans="1:6" ht="15.75" customHeight="1">
      <c r="A463" s="61" t="s">
        <v>165</v>
      </c>
      <c r="B463" s="56" t="s">
        <v>166</v>
      </c>
      <c r="C463" s="58" t="s">
        <v>53</v>
      </c>
      <c r="D463" s="59">
        <v>44377</v>
      </c>
      <c r="E463" s="58" t="s">
        <v>144</v>
      </c>
      <c r="F463" s="60">
        <v>0.59907834101382484</v>
      </c>
    </row>
    <row r="464" spans="1:6" ht="15.75" customHeight="1">
      <c r="A464" s="56" t="s">
        <v>234</v>
      </c>
      <c r="B464" s="56" t="s">
        <v>235</v>
      </c>
      <c r="C464" s="58" t="s">
        <v>32</v>
      </c>
      <c r="D464" s="59">
        <v>44377</v>
      </c>
      <c r="E464" s="58" t="s">
        <v>138</v>
      </c>
      <c r="F464" s="60">
        <v>2.1126760563380281E-2</v>
      </c>
    </row>
    <row r="465" spans="1:6" ht="15.75" customHeight="1">
      <c r="A465" s="56" t="s">
        <v>234</v>
      </c>
      <c r="B465" s="56" t="s">
        <v>235</v>
      </c>
      <c r="C465" s="58" t="s">
        <v>32</v>
      </c>
      <c r="D465" s="59">
        <v>44377</v>
      </c>
      <c r="E465" s="58" t="s">
        <v>139</v>
      </c>
      <c r="F465" s="60">
        <v>6.5140845070422532E-2</v>
      </c>
    </row>
    <row r="466" spans="1:6" ht="15.75" customHeight="1">
      <c r="A466" s="56" t="s">
        <v>234</v>
      </c>
      <c r="B466" s="56" t="s">
        <v>235</v>
      </c>
      <c r="C466" s="58" t="s">
        <v>32</v>
      </c>
      <c r="D466" s="59">
        <v>44377</v>
      </c>
      <c r="E466" s="58" t="s">
        <v>140</v>
      </c>
      <c r="F466" s="60">
        <v>9.3309859154929578E-2</v>
      </c>
    </row>
    <row r="467" spans="1:6" ht="15.75" customHeight="1">
      <c r="A467" s="56" t="s">
        <v>234</v>
      </c>
      <c r="B467" s="56" t="s">
        <v>235</v>
      </c>
      <c r="C467" s="58" t="s">
        <v>32</v>
      </c>
      <c r="D467" s="59">
        <v>44377</v>
      </c>
      <c r="E467" s="58" t="s">
        <v>141</v>
      </c>
      <c r="F467" s="60">
        <v>0.28873239436619719</v>
      </c>
    </row>
    <row r="468" spans="1:6" ht="15.75" customHeight="1">
      <c r="A468" s="56" t="s">
        <v>234</v>
      </c>
      <c r="B468" s="56" t="s">
        <v>235</v>
      </c>
      <c r="C468" s="58" t="s">
        <v>32</v>
      </c>
      <c r="D468" s="59">
        <v>44377</v>
      </c>
      <c r="E468" s="58" t="s">
        <v>142</v>
      </c>
      <c r="F468" s="60">
        <v>7.3943661971830985E-2</v>
      </c>
    </row>
    <row r="469" spans="1:6" ht="15.75" customHeight="1">
      <c r="A469" s="61" t="s">
        <v>234</v>
      </c>
      <c r="B469" s="56" t="s">
        <v>235</v>
      </c>
      <c r="C469" s="58" t="s">
        <v>32</v>
      </c>
      <c r="D469" s="59">
        <v>44377</v>
      </c>
      <c r="E469" s="58" t="s">
        <v>144</v>
      </c>
      <c r="F469" s="60">
        <v>0.45774647887323944</v>
      </c>
    </row>
    <row r="470" spans="1:6" ht="15.75" customHeight="1">
      <c r="A470" s="56" t="s">
        <v>236</v>
      </c>
      <c r="B470" s="56" t="s">
        <v>33</v>
      </c>
      <c r="C470" s="58" t="s">
        <v>33</v>
      </c>
      <c r="D470" s="59">
        <v>44377</v>
      </c>
      <c r="E470" s="58" t="s">
        <v>138</v>
      </c>
      <c r="F470" s="60">
        <v>0.18181818181818182</v>
      </c>
    </row>
    <row r="471" spans="1:6" ht="15.75" customHeight="1">
      <c r="A471" s="56" t="s">
        <v>236</v>
      </c>
      <c r="B471" s="56" t="s">
        <v>33</v>
      </c>
      <c r="C471" s="58" t="s">
        <v>33</v>
      </c>
      <c r="D471" s="59">
        <v>44377</v>
      </c>
      <c r="E471" s="58" t="s">
        <v>139</v>
      </c>
      <c r="F471" s="60">
        <v>9.0909090909090912E-2</v>
      </c>
    </row>
    <row r="472" spans="1:6" ht="15.75" customHeight="1">
      <c r="A472" s="56" t="s">
        <v>236</v>
      </c>
      <c r="B472" s="56" t="s">
        <v>33</v>
      </c>
      <c r="C472" s="58" t="s">
        <v>33</v>
      </c>
      <c r="D472" s="59">
        <v>44377</v>
      </c>
      <c r="E472" s="58" t="s">
        <v>140</v>
      </c>
      <c r="F472" s="60">
        <v>9.0909090909090912E-2</v>
      </c>
    </row>
    <row r="473" spans="1:6" ht="15.75" customHeight="1">
      <c r="A473" s="56" t="s">
        <v>236</v>
      </c>
      <c r="B473" s="56" t="s">
        <v>33</v>
      </c>
      <c r="C473" s="58" t="s">
        <v>33</v>
      </c>
      <c r="D473" s="59">
        <v>44377</v>
      </c>
      <c r="E473" s="58" t="s">
        <v>141</v>
      </c>
      <c r="F473" s="60">
        <v>9.0909090909090912E-2</v>
      </c>
    </row>
    <row r="474" spans="1:6" ht="15.75" customHeight="1">
      <c r="A474" s="56" t="s">
        <v>236</v>
      </c>
      <c r="B474" s="56" t="s">
        <v>33</v>
      </c>
      <c r="C474" s="58" t="s">
        <v>33</v>
      </c>
      <c r="D474" s="59">
        <v>44377</v>
      </c>
      <c r="E474" s="58" t="s">
        <v>142</v>
      </c>
      <c r="F474" s="60">
        <v>0</v>
      </c>
    </row>
    <row r="475" spans="1:6" ht="15.75" customHeight="1">
      <c r="A475" s="61" t="s">
        <v>236</v>
      </c>
      <c r="B475" s="56" t="s">
        <v>33</v>
      </c>
      <c r="C475" s="58" t="s">
        <v>33</v>
      </c>
      <c r="D475" s="59">
        <v>44377</v>
      </c>
      <c r="E475" s="58" t="s">
        <v>144</v>
      </c>
      <c r="F475" s="60">
        <v>0.54545454545454541</v>
      </c>
    </row>
    <row r="476" spans="1:6" ht="15.75" customHeight="1">
      <c r="A476" s="56" t="s">
        <v>237</v>
      </c>
      <c r="B476" s="56" t="s">
        <v>47</v>
      </c>
      <c r="C476" s="58" t="s">
        <v>47</v>
      </c>
      <c r="D476" s="59">
        <v>44377</v>
      </c>
      <c r="E476" s="58" t="s">
        <v>138</v>
      </c>
      <c r="F476" s="60">
        <v>2.4193548387096774E-2</v>
      </c>
    </row>
    <row r="477" spans="1:6" ht="15.75" customHeight="1">
      <c r="A477" s="56" t="s">
        <v>237</v>
      </c>
      <c r="B477" s="56" t="s">
        <v>47</v>
      </c>
      <c r="C477" s="58" t="s">
        <v>47</v>
      </c>
      <c r="D477" s="59">
        <v>44377</v>
      </c>
      <c r="E477" s="58" t="s">
        <v>139</v>
      </c>
      <c r="F477" s="60">
        <v>2.4193548387096774E-2</v>
      </c>
    </row>
    <row r="478" spans="1:6" ht="15.75" customHeight="1">
      <c r="A478" s="56" t="s">
        <v>237</v>
      </c>
      <c r="B478" s="56" t="s">
        <v>47</v>
      </c>
      <c r="C478" s="58" t="s">
        <v>47</v>
      </c>
      <c r="D478" s="59">
        <v>44377</v>
      </c>
      <c r="E478" s="58" t="s">
        <v>140</v>
      </c>
      <c r="F478" s="60">
        <v>9.6774193548387094E-2</v>
      </c>
    </row>
    <row r="479" spans="1:6" ht="15.75" customHeight="1">
      <c r="A479" s="56" t="s">
        <v>237</v>
      </c>
      <c r="B479" s="56" t="s">
        <v>47</v>
      </c>
      <c r="C479" s="58" t="s">
        <v>47</v>
      </c>
      <c r="D479" s="59">
        <v>44377</v>
      </c>
      <c r="E479" s="58" t="s">
        <v>141</v>
      </c>
      <c r="F479" s="60">
        <v>0.27419354838709675</v>
      </c>
    </row>
    <row r="480" spans="1:6" ht="15.75" customHeight="1">
      <c r="A480" s="56" t="s">
        <v>237</v>
      </c>
      <c r="B480" s="56" t="s">
        <v>47</v>
      </c>
      <c r="C480" s="58" t="s">
        <v>47</v>
      </c>
      <c r="D480" s="59">
        <v>44377</v>
      </c>
      <c r="E480" s="58" t="s">
        <v>142</v>
      </c>
      <c r="F480" s="60">
        <v>6.4516129032258063E-2</v>
      </c>
    </row>
    <row r="481" spans="1:6" ht="15.75" customHeight="1">
      <c r="A481" s="61" t="s">
        <v>237</v>
      </c>
      <c r="B481" s="56" t="s">
        <v>47</v>
      </c>
      <c r="C481" s="58" t="s">
        <v>47</v>
      </c>
      <c r="D481" s="59">
        <v>44377</v>
      </c>
      <c r="E481" s="58" t="s">
        <v>144</v>
      </c>
      <c r="F481" s="60">
        <v>0.5161290322580645</v>
      </c>
    </row>
    <row r="482" spans="1:6" ht="15.75" customHeight="1">
      <c r="A482" s="56" t="s">
        <v>303</v>
      </c>
      <c r="B482" s="56" t="s">
        <v>304</v>
      </c>
      <c r="C482" s="58" t="s">
        <v>102</v>
      </c>
      <c r="D482" s="59">
        <v>44377</v>
      </c>
      <c r="E482" s="58" t="s">
        <v>138</v>
      </c>
      <c r="F482" s="60">
        <v>0</v>
      </c>
    </row>
    <row r="483" spans="1:6" ht="15.75" customHeight="1">
      <c r="A483" s="56" t="s">
        <v>303</v>
      </c>
      <c r="B483" s="56" t="s">
        <v>304</v>
      </c>
      <c r="C483" s="58" t="s">
        <v>102</v>
      </c>
      <c r="D483" s="59">
        <v>44377</v>
      </c>
      <c r="E483" s="58" t="s">
        <v>139</v>
      </c>
      <c r="F483" s="60">
        <v>0</v>
      </c>
    </row>
    <row r="484" spans="1:6" ht="15.75" customHeight="1">
      <c r="A484" s="56" t="s">
        <v>303</v>
      </c>
      <c r="B484" s="56" t="s">
        <v>304</v>
      </c>
      <c r="C484" s="58" t="s">
        <v>102</v>
      </c>
      <c r="D484" s="59">
        <v>44377</v>
      </c>
      <c r="E484" s="58" t="s">
        <v>140</v>
      </c>
      <c r="F484" s="60">
        <v>0</v>
      </c>
    </row>
    <row r="485" spans="1:6" ht="15.75" customHeight="1">
      <c r="A485" s="56" t="s">
        <v>303</v>
      </c>
      <c r="B485" s="56" t="s">
        <v>304</v>
      </c>
      <c r="C485" s="58" t="s">
        <v>102</v>
      </c>
      <c r="D485" s="59">
        <v>44377</v>
      </c>
      <c r="E485" s="58" t="s">
        <v>141</v>
      </c>
      <c r="F485" s="60">
        <v>0</v>
      </c>
    </row>
    <row r="486" spans="1:6" ht="15.75" customHeight="1">
      <c r="A486" s="56" t="s">
        <v>303</v>
      </c>
      <c r="B486" s="56" t="s">
        <v>304</v>
      </c>
      <c r="C486" s="58" t="s">
        <v>102</v>
      </c>
      <c r="D486" s="59">
        <v>44377</v>
      </c>
      <c r="E486" s="58" t="s">
        <v>142</v>
      </c>
      <c r="F486" s="60">
        <v>0.25</v>
      </c>
    </row>
    <row r="487" spans="1:6" ht="15.75" customHeight="1">
      <c r="A487" s="61" t="s">
        <v>303</v>
      </c>
      <c r="B487" s="56" t="s">
        <v>304</v>
      </c>
      <c r="C487" s="58" t="s">
        <v>102</v>
      </c>
      <c r="D487" s="59">
        <v>44377</v>
      </c>
      <c r="E487" s="58" t="s">
        <v>144</v>
      </c>
      <c r="F487" s="60">
        <v>0.75</v>
      </c>
    </row>
    <row r="488" spans="1:6" ht="15.75" customHeight="1">
      <c r="A488" s="56" t="s">
        <v>242</v>
      </c>
      <c r="B488" s="56" t="s">
        <v>243</v>
      </c>
      <c r="C488" s="58" t="s">
        <v>70</v>
      </c>
      <c r="D488" s="59">
        <v>44377</v>
      </c>
      <c r="E488" s="58" t="s">
        <v>138</v>
      </c>
      <c r="F488" s="60">
        <v>6.25E-2</v>
      </c>
    </row>
    <row r="489" spans="1:6" ht="15.75" customHeight="1">
      <c r="A489" s="56" t="s">
        <v>242</v>
      </c>
      <c r="B489" s="56" t="s">
        <v>243</v>
      </c>
      <c r="C489" s="58" t="s">
        <v>70</v>
      </c>
      <c r="D489" s="59">
        <v>44377</v>
      </c>
      <c r="E489" s="58" t="s">
        <v>139</v>
      </c>
      <c r="F489" s="60">
        <v>6.25E-2</v>
      </c>
    </row>
    <row r="490" spans="1:6" ht="15.75" customHeight="1">
      <c r="A490" s="56" t="s">
        <v>242</v>
      </c>
      <c r="B490" s="56" t="s">
        <v>243</v>
      </c>
      <c r="C490" s="58" t="s">
        <v>70</v>
      </c>
      <c r="D490" s="59">
        <v>44377</v>
      </c>
      <c r="E490" s="58" t="s">
        <v>140</v>
      </c>
      <c r="F490" s="60">
        <v>6.25E-2</v>
      </c>
    </row>
    <row r="491" spans="1:6" ht="15.75" customHeight="1">
      <c r="A491" s="56" t="s">
        <v>242</v>
      </c>
      <c r="B491" s="56" t="s">
        <v>243</v>
      </c>
      <c r="C491" s="58" t="s">
        <v>70</v>
      </c>
      <c r="D491" s="59">
        <v>44377</v>
      </c>
      <c r="E491" s="58" t="s">
        <v>141</v>
      </c>
      <c r="F491" s="60">
        <v>0.25</v>
      </c>
    </row>
    <row r="492" spans="1:6" ht="15.75" customHeight="1">
      <c r="A492" s="56" t="s">
        <v>242</v>
      </c>
      <c r="B492" s="56" t="s">
        <v>243</v>
      </c>
      <c r="C492" s="58" t="s">
        <v>70</v>
      </c>
      <c r="D492" s="59">
        <v>44377</v>
      </c>
      <c r="E492" s="58" t="s">
        <v>142</v>
      </c>
      <c r="F492" s="60">
        <v>0</v>
      </c>
    </row>
    <row r="493" spans="1:6" ht="15.75" customHeight="1">
      <c r="A493" s="61" t="s">
        <v>242</v>
      </c>
      <c r="B493" s="56" t="s">
        <v>243</v>
      </c>
      <c r="C493" s="58" t="s">
        <v>70</v>
      </c>
      <c r="D493" s="59">
        <v>44377</v>
      </c>
      <c r="E493" s="58" t="s">
        <v>144</v>
      </c>
      <c r="F493" s="60">
        <v>0.5625</v>
      </c>
    </row>
    <row r="494" spans="1:6" ht="15.75" customHeight="1">
      <c r="A494" s="56" t="s">
        <v>244</v>
      </c>
      <c r="B494" s="56" t="s">
        <v>245</v>
      </c>
      <c r="C494" s="58" t="s">
        <v>36</v>
      </c>
      <c r="D494" s="59">
        <v>44377</v>
      </c>
      <c r="E494" s="58" t="s">
        <v>138</v>
      </c>
      <c r="F494" s="60">
        <v>8.3333333333333329E-2</v>
      </c>
    </row>
    <row r="495" spans="1:6" ht="15.75" customHeight="1">
      <c r="A495" s="56" t="s">
        <v>244</v>
      </c>
      <c r="B495" s="56" t="s">
        <v>245</v>
      </c>
      <c r="C495" s="58" t="s">
        <v>36</v>
      </c>
      <c r="D495" s="59">
        <v>44377</v>
      </c>
      <c r="E495" s="58" t="s">
        <v>139</v>
      </c>
      <c r="F495" s="60">
        <v>0</v>
      </c>
    </row>
    <row r="496" spans="1:6" ht="15.75" customHeight="1">
      <c r="A496" s="56" t="s">
        <v>244</v>
      </c>
      <c r="B496" s="56" t="s">
        <v>245</v>
      </c>
      <c r="C496" s="58" t="s">
        <v>36</v>
      </c>
      <c r="D496" s="59">
        <v>44377</v>
      </c>
      <c r="E496" s="58" t="s">
        <v>140</v>
      </c>
      <c r="F496" s="60">
        <v>4.1666666666666664E-2</v>
      </c>
    </row>
    <row r="497" spans="1:6" ht="15.75" customHeight="1">
      <c r="A497" s="56" t="s">
        <v>244</v>
      </c>
      <c r="B497" s="56" t="s">
        <v>245</v>
      </c>
      <c r="C497" s="58" t="s">
        <v>36</v>
      </c>
      <c r="D497" s="59">
        <v>44377</v>
      </c>
      <c r="E497" s="58" t="s">
        <v>141</v>
      </c>
      <c r="F497" s="60">
        <v>0.20833333333333334</v>
      </c>
    </row>
    <row r="498" spans="1:6" ht="15.75" customHeight="1">
      <c r="A498" s="56" t="s">
        <v>244</v>
      </c>
      <c r="B498" s="56" t="s">
        <v>245</v>
      </c>
      <c r="C498" s="58" t="s">
        <v>36</v>
      </c>
      <c r="D498" s="59">
        <v>44377</v>
      </c>
      <c r="E498" s="58" t="s">
        <v>142</v>
      </c>
      <c r="F498" s="60">
        <v>0.125</v>
      </c>
    </row>
    <row r="499" spans="1:6" ht="15.75" customHeight="1">
      <c r="A499" s="61" t="s">
        <v>244</v>
      </c>
      <c r="B499" s="56" t="s">
        <v>245</v>
      </c>
      <c r="C499" s="58" t="s">
        <v>36</v>
      </c>
      <c r="D499" s="59">
        <v>44377</v>
      </c>
      <c r="E499" s="58" t="s">
        <v>144</v>
      </c>
      <c r="F499" s="60">
        <v>0.54166666666666663</v>
      </c>
    </row>
    <row r="500" spans="1:6" ht="15.75" customHeight="1">
      <c r="A500" s="56" t="s">
        <v>248</v>
      </c>
      <c r="B500" s="56" t="s">
        <v>249</v>
      </c>
      <c r="C500" s="58" t="s">
        <v>48</v>
      </c>
      <c r="D500" s="59">
        <v>44377</v>
      </c>
      <c r="E500" s="58" t="s">
        <v>138</v>
      </c>
      <c r="F500" s="60">
        <v>3.4482758620689655E-2</v>
      </c>
    </row>
    <row r="501" spans="1:6" ht="15.75" customHeight="1">
      <c r="A501" s="56" t="s">
        <v>248</v>
      </c>
      <c r="B501" s="56" t="s">
        <v>249</v>
      </c>
      <c r="C501" s="58" t="s">
        <v>48</v>
      </c>
      <c r="D501" s="59">
        <v>44377</v>
      </c>
      <c r="E501" s="58" t="s">
        <v>139</v>
      </c>
      <c r="F501" s="60">
        <v>0.13793103448275862</v>
      </c>
    </row>
    <row r="502" spans="1:6" ht="15.75" customHeight="1">
      <c r="A502" s="56" t="s">
        <v>248</v>
      </c>
      <c r="B502" s="56" t="s">
        <v>249</v>
      </c>
      <c r="C502" s="58" t="s">
        <v>48</v>
      </c>
      <c r="D502" s="59">
        <v>44377</v>
      </c>
      <c r="E502" s="58" t="s">
        <v>140</v>
      </c>
      <c r="F502" s="60">
        <v>6.8965517241379309E-2</v>
      </c>
    </row>
    <row r="503" spans="1:6" ht="15.75" customHeight="1">
      <c r="A503" s="56" t="s">
        <v>248</v>
      </c>
      <c r="B503" s="56" t="s">
        <v>249</v>
      </c>
      <c r="C503" s="58" t="s">
        <v>48</v>
      </c>
      <c r="D503" s="59">
        <v>44377</v>
      </c>
      <c r="E503" s="58" t="s">
        <v>141</v>
      </c>
      <c r="F503" s="60">
        <v>0.31034482758620691</v>
      </c>
    </row>
    <row r="504" spans="1:6" ht="15.75" customHeight="1">
      <c r="A504" s="56" t="s">
        <v>248</v>
      </c>
      <c r="B504" s="56" t="s">
        <v>249</v>
      </c>
      <c r="C504" s="58" t="s">
        <v>48</v>
      </c>
      <c r="D504" s="59">
        <v>44377</v>
      </c>
      <c r="E504" s="58" t="s">
        <v>142</v>
      </c>
      <c r="F504" s="60">
        <v>6.8965517241379309E-2</v>
      </c>
    </row>
    <row r="505" spans="1:6" ht="15.75" customHeight="1">
      <c r="A505" s="61" t="s">
        <v>248</v>
      </c>
      <c r="B505" s="56" t="s">
        <v>249</v>
      </c>
      <c r="C505" s="58" t="s">
        <v>48</v>
      </c>
      <c r="D505" s="59">
        <v>44377</v>
      </c>
      <c r="E505" s="58" t="s">
        <v>144</v>
      </c>
      <c r="F505" s="60">
        <v>0.37931034482758619</v>
      </c>
    </row>
    <row r="506" spans="1:6" ht="15.75" customHeight="1">
      <c r="A506" s="56" t="s">
        <v>305</v>
      </c>
      <c r="B506" s="56" t="s">
        <v>306</v>
      </c>
      <c r="C506" s="58" t="s">
        <v>104</v>
      </c>
      <c r="D506" s="59">
        <v>44377</v>
      </c>
      <c r="E506" s="58" t="s">
        <v>138</v>
      </c>
      <c r="F506" s="60">
        <v>0</v>
      </c>
    </row>
    <row r="507" spans="1:6" ht="15.75" customHeight="1">
      <c r="A507" s="56" t="s">
        <v>305</v>
      </c>
      <c r="B507" s="56" t="s">
        <v>306</v>
      </c>
      <c r="C507" s="58" t="s">
        <v>104</v>
      </c>
      <c r="D507" s="59">
        <v>44377</v>
      </c>
      <c r="E507" s="58" t="s">
        <v>139</v>
      </c>
      <c r="F507" s="60">
        <v>0</v>
      </c>
    </row>
    <row r="508" spans="1:6" ht="15.75" customHeight="1">
      <c r="A508" s="56" t="s">
        <v>305</v>
      </c>
      <c r="B508" s="56" t="s">
        <v>306</v>
      </c>
      <c r="C508" s="58" t="s">
        <v>104</v>
      </c>
      <c r="D508" s="59">
        <v>44377</v>
      </c>
      <c r="E508" s="58" t="s">
        <v>140</v>
      </c>
      <c r="F508" s="60">
        <v>0</v>
      </c>
    </row>
    <row r="509" spans="1:6" ht="15.75" customHeight="1">
      <c r="A509" s="56" t="s">
        <v>305</v>
      </c>
      <c r="B509" s="56" t="s">
        <v>306</v>
      </c>
      <c r="C509" s="58" t="s">
        <v>104</v>
      </c>
      <c r="D509" s="59">
        <v>44377</v>
      </c>
      <c r="E509" s="58" t="s">
        <v>141</v>
      </c>
      <c r="F509" s="60">
        <v>0.33333333333333331</v>
      </c>
    </row>
    <row r="510" spans="1:6" ht="15.75" customHeight="1">
      <c r="A510" s="56" t="s">
        <v>305</v>
      </c>
      <c r="B510" s="56" t="s">
        <v>306</v>
      </c>
      <c r="C510" s="58" t="s">
        <v>104</v>
      </c>
      <c r="D510" s="59">
        <v>44377</v>
      </c>
      <c r="E510" s="58" t="s">
        <v>142</v>
      </c>
      <c r="F510" s="60">
        <v>0</v>
      </c>
    </row>
    <row r="511" spans="1:6" ht="15.75" customHeight="1">
      <c r="A511" s="61" t="s">
        <v>305</v>
      </c>
      <c r="B511" s="56" t="s">
        <v>306</v>
      </c>
      <c r="C511" s="58" t="s">
        <v>104</v>
      </c>
      <c r="D511" s="59">
        <v>44377</v>
      </c>
      <c r="E511" s="58" t="s">
        <v>144</v>
      </c>
      <c r="F511" s="60">
        <v>0.66666666666666663</v>
      </c>
    </row>
    <row r="512" spans="1:6" ht="15.75" customHeight="1">
      <c r="A512" s="56" t="s">
        <v>307</v>
      </c>
      <c r="B512" s="56" t="s">
        <v>308</v>
      </c>
      <c r="C512" s="58" t="s">
        <v>74</v>
      </c>
      <c r="D512" s="59">
        <v>44377</v>
      </c>
      <c r="E512" s="58" t="s">
        <v>138</v>
      </c>
      <c r="F512" s="60">
        <v>0</v>
      </c>
    </row>
    <row r="513" spans="1:6" ht="15.75" customHeight="1">
      <c r="A513" s="56" t="s">
        <v>307</v>
      </c>
      <c r="B513" s="56" t="s">
        <v>308</v>
      </c>
      <c r="C513" s="58" t="s">
        <v>74</v>
      </c>
      <c r="D513" s="59">
        <v>44377</v>
      </c>
      <c r="E513" s="58" t="s">
        <v>139</v>
      </c>
      <c r="F513" s="60">
        <v>0</v>
      </c>
    </row>
    <row r="514" spans="1:6" ht="15.75" customHeight="1">
      <c r="A514" s="56" t="s">
        <v>307</v>
      </c>
      <c r="B514" s="56" t="s">
        <v>308</v>
      </c>
      <c r="C514" s="58" t="s">
        <v>74</v>
      </c>
      <c r="D514" s="59">
        <v>44377</v>
      </c>
      <c r="E514" s="58" t="s">
        <v>140</v>
      </c>
      <c r="F514" s="60">
        <v>0.25</v>
      </c>
    </row>
    <row r="515" spans="1:6" ht="15.75" customHeight="1">
      <c r="A515" s="56" t="s">
        <v>307</v>
      </c>
      <c r="B515" s="56" t="s">
        <v>308</v>
      </c>
      <c r="C515" s="58" t="s">
        <v>74</v>
      </c>
      <c r="D515" s="59">
        <v>44377</v>
      </c>
      <c r="E515" s="58" t="s">
        <v>141</v>
      </c>
      <c r="F515" s="60">
        <v>0</v>
      </c>
    </row>
    <row r="516" spans="1:6" ht="15.75" customHeight="1">
      <c r="A516" s="56" t="s">
        <v>307</v>
      </c>
      <c r="B516" s="56" t="s">
        <v>308</v>
      </c>
      <c r="C516" s="58" t="s">
        <v>74</v>
      </c>
      <c r="D516" s="59">
        <v>44377</v>
      </c>
      <c r="E516" s="58" t="s">
        <v>142</v>
      </c>
      <c r="F516" s="60">
        <v>0</v>
      </c>
    </row>
    <row r="517" spans="1:6" ht="15.75" customHeight="1">
      <c r="A517" s="61" t="s">
        <v>307</v>
      </c>
      <c r="B517" s="56" t="s">
        <v>308</v>
      </c>
      <c r="C517" s="58" t="s">
        <v>74</v>
      </c>
      <c r="D517" s="59">
        <v>44377</v>
      </c>
      <c r="E517" s="58" t="s">
        <v>144</v>
      </c>
      <c r="F517" s="60">
        <v>0.75</v>
      </c>
    </row>
    <row r="518" spans="1:6" ht="15.75" customHeight="1">
      <c r="A518" s="56" t="s">
        <v>250</v>
      </c>
      <c r="B518" s="56" t="s">
        <v>38</v>
      </c>
      <c r="C518" s="58" t="s">
        <v>38</v>
      </c>
      <c r="D518" s="59">
        <v>44377</v>
      </c>
      <c r="E518" s="58" t="s">
        <v>138</v>
      </c>
      <c r="F518" s="60">
        <v>2.1341463414634148E-2</v>
      </c>
    </row>
    <row r="519" spans="1:6" ht="15.75" customHeight="1">
      <c r="A519" s="56" t="s">
        <v>250</v>
      </c>
      <c r="B519" s="56" t="s">
        <v>38</v>
      </c>
      <c r="C519" s="58" t="s">
        <v>38</v>
      </c>
      <c r="D519" s="59">
        <v>44377</v>
      </c>
      <c r="E519" s="58" t="s">
        <v>139</v>
      </c>
      <c r="F519" s="60">
        <v>5.7926829268292686E-2</v>
      </c>
    </row>
    <row r="520" spans="1:6" ht="15.75" customHeight="1">
      <c r="A520" s="56" t="s">
        <v>250</v>
      </c>
      <c r="B520" s="56" t="s">
        <v>38</v>
      </c>
      <c r="C520" s="58" t="s">
        <v>38</v>
      </c>
      <c r="D520" s="59">
        <v>44377</v>
      </c>
      <c r="E520" s="58" t="s">
        <v>140</v>
      </c>
      <c r="F520" s="60">
        <v>0.15548780487804878</v>
      </c>
    </row>
    <row r="521" spans="1:6" ht="15.75" customHeight="1">
      <c r="A521" s="56" t="s">
        <v>250</v>
      </c>
      <c r="B521" s="56" t="s">
        <v>38</v>
      </c>
      <c r="C521" s="58" t="s">
        <v>38</v>
      </c>
      <c r="D521" s="59">
        <v>44377</v>
      </c>
      <c r="E521" s="58" t="s">
        <v>141</v>
      </c>
      <c r="F521" s="60">
        <v>0.3201219512195122</v>
      </c>
    </row>
    <row r="522" spans="1:6" ht="15.75" customHeight="1">
      <c r="A522" s="56" t="s">
        <v>250</v>
      </c>
      <c r="B522" s="56" t="s">
        <v>38</v>
      </c>
      <c r="C522" s="58" t="s">
        <v>38</v>
      </c>
      <c r="D522" s="59">
        <v>44377</v>
      </c>
      <c r="E522" s="58" t="s">
        <v>142</v>
      </c>
      <c r="F522" s="60">
        <v>5.1829268292682924E-2</v>
      </c>
    </row>
    <row r="523" spans="1:6" ht="15.75" customHeight="1">
      <c r="A523" s="61" t="s">
        <v>250</v>
      </c>
      <c r="B523" s="56" t="s">
        <v>38</v>
      </c>
      <c r="C523" s="58" t="s">
        <v>38</v>
      </c>
      <c r="D523" s="59">
        <v>44377</v>
      </c>
      <c r="E523" s="58" t="s">
        <v>144</v>
      </c>
      <c r="F523" s="60">
        <v>0.39329268292682928</v>
      </c>
    </row>
    <row r="524" spans="1:6" ht="15.75" customHeight="1">
      <c r="A524" s="56" t="s">
        <v>309</v>
      </c>
      <c r="B524" s="56" t="s">
        <v>310</v>
      </c>
      <c r="C524" s="58" t="s">
        <v>105</v>
      </c>
      <c r="D524" s="59">
        <v>44377</v>
      </c>
      <c r="E524" s="58" t="s">
        <v>138</v>
      </c>
      <c r="F524" s="60">
        <v>0</v>
      </c>
    </row>
    <row r="525" spans="1:6" ht="15.75" customHeight="1">
      <c r="A525" s="56" t="s">
        <v>309</v>
      </c>
      <c r="B525" s="56" t="s">
        <v>310</v>
      </c>
      <c r="C525" s="58" t="s">
        <v>105</v>
      </c>
      <c r="D525" s="59">
        <v>44377</v>
      </c>
      <c r="E525" s="58" t="s">
        <v>139</v>
      </c>
      <c r="F525" s="60">
        <v>0</v>
      </c>
    </row>
    <row r="526" spans="1:6" ht="15.75" customHeight="1">
      <c r="A526" s="56" t="s">
        <v>309</v>
      </c>
      <c r="B526" s="56" t="s">
        <v>310</v>
      </c>
      <c r="C526" s="58" t="s">
        <v>105</v>
      </c>
      <c r="D526" s="59">
        <v>44377</v>
      </c>
      <c r="E526" s="58" t="s">
        <v>140</v>
      </c>
      <c r="F526" s="60">
        <v>0</v>
      </c>
    </row>
    <row r="527" spans="1:6" ht="15.75" customHeight="1">
      <c r="A527" s="56" t="s">
        <v>309</v>
      </c>
      <c r="B527" s="56" t="s">
        <v>310</v>
      </c>
      <c r="C527" s="58" t="s">
        <v>105</v>
      </c>
      <c r="D527" s="59">
        <v>44377</v>
      </c>
      <c r="E527" s="58" t="s">
        <v>141</v>
      </c>
      <c r="F527" s="60">
        <v>0</v>
      </c>
    </row>
    <row r="528" spans="1:6" ht="15.75" customHeight="1">
      <c r="A528" s="56" t="s">
        <v>309</v>
      </c>
      <c r="B528" s="56" t="s">
        <v>310</v>
      </c>
      <c r="C528" s="58" t="s">
        <v>105</v>
      </c>
      <c r="D528" s="59">
        <v>44377</v>
      </c>
      <c r="E528" s="58" t="s">
        <v>142</v>
      </c>
      <c r="F528" s="60">
        <v>0</v>
      </c>
    </row>
    <row r="529" spans="1:6" ht="15.75" customHeight="1">
      <c r="A529" s="61" t="s">
        <v>309</v>
      </c>
      <c r="B529" s="56" t="s">
        <v>310</v>
      </c>
      <c r="C529" s="58" t="s">
        <v>105</v>
      </c>
      <c r="D529" s="59">
        <v>44377</v>
      </c>
      <c r="E529" s="58" t="s">
        <v>144</v>
      </c>
      <c r="F529" s="60">
        <v>1</v>
      </c>
    </row>
    <row r="530" spans="1:6" ht="15.75" customHeight="1">
      <c r="A530" s="56" t="s">
        <v>251</v>
      </c>
      <c r="B530" s="56" t="s">
        <v>39</v>
      </c>
      <c r="C530" s="58" t="s">
        <v>39</v>
      </c>
      <c r="D530" s="59">
        <v>44377</v>
      </c>
      <c r="E530" s="58" t="s">
        <v>138</v>
      </c>
      <c r="F530" s="60">
        <v>1.1764705882352941E-2</v>
      </c>
    </row>
    <row r="531" spans="1:6" ht="15.75" customHeight="1">
      <c r="A531" s="56" t="s">
        <v>251</v>
      </c>
      <c r="B531" s="56" t="s">
        <v>39</v>
      </c>
      <c r="C531" s="58" t="s">
        <v>39</v>
      </c>
      <c r="D531" s="59">
        <v>44377</v>
      </c>
      <c r="E531" s="58" t="s">
        <v>139</v>
      </c>
      <c r="F531" s="60">
        <v>3.5294117647058823E-2</v>
      </c>
    </row>
    <row r="532" spans="1:6" ht="15.75" customHeight="1">
      <c r="A532" s="56" t="s">
        <v>251</v>
      </c>
      <c r="B532" s="56" t="s">
        <v>39</v>
      </c>
      <c r="C532" s="58" t="s">
        <v>39</v>
      </c>
      <c r="D532" s="59">
        <v>44377</v>
      </c>
      <c r="E532" s="58" t="s">
        <v>140</v>
      </c>
      <c r="F532" s="60">
        <v>2.9411764705882353E-2</v>
      </c>
    </row>
    <row r="533" spans="1:6" ht="15.75" customHeight="1">
      <c r="A533" s="56" t="s">
        <v>251</v>
      </c>
      <c r="B533" s="56" t="s">
        <v>39</v>
      </c>
      <c r="C533" s="58" t="s">
        <v>39</v>
      </c>
      <c r="D533" s="59">
        <v>44377</v>
      </c>
      <c r="E533" s="58" t="s">
        <v>141</v>
      </c>
      <c r="F533" s="60">
        <v>0.18235294117647058</v>
      </c>
    </row>
    <row r="534" spans="1:6" ht="15.75" customHeight="1">
      <c r="A534" s="56" t="s">
        <v>251</v>
      </c>
      <c r="B534" s="56" t="s">
        <v>39</v>
      </c>
      <c r="C534" s="58" t="s">
        <v>39</v>
      </c>
      <c r="D534" s="59">
        <v>44377</v>
      </c>
      <c r="E534" s="58" t="s">
        <v>142</v>
      </c>
      <c r="F534" s="60">
        <v>2.9411764705882353E-2</v>
      </c>
    </row>
    <row r="535" spans="1:6" ht="15.75" customHeight="1">
      <c r="A535" s="61" t="s">
        <v>251</v>
      </c>
      <c r="B535" s="56" t="s">
        <v>39</v>
      </c>
      <c r="C535" s="58" t="s">
        <v>39</v>
      </c>
      <c r="D535" s="59">
        <v>44377</v>
      </c>
      <c r="E535" s="58" t="s">
        <v>144</v>
      </c>
      <c r="F535" s="60">
        <v>0.71176470588235297</v>
      </c>
    </row>
    <row r="536" spans="1:6" ht="15.75" customHeight="1"/>
    <row r="537" spans="1:6" ht="15.75" customHeight="1"/>
    <row r="538" spans="1:6" ht="15.75" customHeight="1"/>
    <row r="539" spans="1:6" ht="15.75" customHeight="1"/>
    <row r="540" spans="1:6" ht="15.75" customHeight="1"/>
    <row r="541" spans="1:6" ht="15.75" customHeight="1"/>
    <row r="542" spans="1:6" ht="15.75" customHeight="1"/>
    <row r="543" spans="1:6" ht="15.75" customHeight="1"/>
    <row r="544" spans="1:6"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workbookViewId="0"/>
  </sheetViews>
  <sheetFormatPr defaultColWidth="12.625" defaultRowHeight="15" customHeight="1"/>
  <cols>
    <col min="1" max="1" width="26.125" customWidth="1"/>
    <col min="2" max="6" width="7.625" customWidth="1"/>
    <col min="7" max="7" width="8" customWidth="1"/>
    <col min="8" max="26" width="7.625" customWidth="1"/>
  </cols>
  <sheetData>
    <row r="1" spans="1:7" ht="18">
      <c r="A1" s="1" t="s">
        <v>72</v>
      </c>
      <c r="B1" s="1"/>
      <c r="C1" s="1"/>
      <c r="D1" s="1"/>
      <c r="E1" s="1"/>
      <c r="F1" s="1"/>
      <c r="G1" s="1"/>
    </row>
    <row r="2" spans="1:7">
      <c r="G2" s="10"/>
    </row>
    <row r="3" spans="1:7" ht="38.25">
      <c r="A3" s="11" t="s">
        <v>1</v>
      </c>
      <c r="B3" s="12" t="s">
        <v>2</v>
      </c>
      <c r="C3" s="12" t="s">
        <v>3</v>
      </c>
      <c r="D3" s="12" t="s">
        <v>4</v>
      </c>
      <c r="E3" s="12" t="s">
        <v>5</v>
      </c>
      <c r="F3" s="12" t="s">
        <v>6</v>
      </c>
      <c r="G3" s="13" t="s">
        <v>73</v>
      </c>
    </row>
    <row r="4" spans="1:7" ht="14.25">
      <c r="A4" s="5" t="s">
        <v>8</v>
      </c>
      <c r="B4" s="14"/>
      <c r="C4" s="14"/>
      <c r="D4" s="14"/>
      <c r="E4" s="14"/>
      <c r="F4" s="14"/>
      <c r="G4" s="15"/>
    </row>
    <row r="5" spans="1:7" ht="14.25">
      <c r="A5" s="9" t="s">
        <v>9</v>
      </c>
      <c r="B5" s="14">
        <v>72412.25</v>
      </c>
      <c r="C5" s="14">
        <v>73397.467799999999</v>
      </c>
      <c r="D5" s="14">
        <v>72073.71958158999</v>
      </c>
      <c r="E5" s="14">
        <v>72914.389893162457</v>
      </c>
      <c r="F5" s="14">
        <v>73772.206407563019</v>
      </c>
      <c r="G5" s="16">
        <f t="shared" ref="G5:G98" si="0">IFERROR((F5-E5)/E5,"")</f>
        <v>1.1764708113960414E-2</v>
      </c>
    </row>
    <row r="6" spans="1:7" ht="14.25">
      <c r="A6" s="9" t="s">
        <v>10</v>
      </c>
      <c r="B6" s="14">
        <v>44148.45</v>
      </c>
      <c r="C6" s="14">
        <v>43401.512499999997</v>
      </c>
      <c r="D6" s="14">
        <v>43107.426356877346</v>
      </c>
      <c r="E6" s="14">
        <v>43672.862659176026</v>
      </c>
      <c r="F6" s="14">
        <v>45195.249387755088</v>
      </c>
      <c r="G6" s="16">
        <f t="shared" si="0"/>
        <v>3.4858871983267994E-2</v>
      </c>
    </row>
    <row r="7" spans="1:7" ht="14.25">
      <c r="A7" s="9" t="s">
        <v>11</v>
      </c>
      <c r="B7" s="14">
        <v>50521.72</v>
      </c>
      <c r="C7" s="14">
        <v>51423.270799999998</v>
      </c>
      <c r="D7" s="14">
        <v>51441.473716337532</v>
      </c>
      <c r="E7" s="14">
        <v>52494.395202156156</v>
      </c>
      <c r="F7" s="14">
        <v>53331.104379370496</v>
      </c>
      <c r="G7" s="16">
        <f t="shared" si="0"/>
        <v>1.5939019279909188E-2</v>
      </c>
    </row>
    <row r="8" spans="1:7" ht="14.25">
      <c r="A8" s="9" t="s">
        <v>12</v>
      </c>
      <c r="B8" s="14">
        <v>41676.269999999997</v>
      </c>
      <c r="C8" s="14">
        <v>42091.746599999999</v>
      </c>
      <c r="D8" s="14">
        <v>44345.023725201623</v>
      </c>
      <c r="E8" s="14">
        <v>44478.245678659296</v>
      </c>
      <c r="F8" s="14">
        <v>46628.573677468958</v>
      </c>
      <c r="G8" s="16">
        <f t="shared" si="0"/>
        <v>4.8345611792899271E-2</v>
      </c>
    </row>
    <row r="9" spans="1:7" ht="14.25">
      <c r="A9" s="9" t="s">
        <v>13</v>
      </c>
      <c r="B9" s="14">
        <v>40142.199999999997</v>
      </c>
      <c r="C9" s="14">
        <v>40284.188000000002</v>
      </c>
      <c r="D9" s="14">
        <v>43757.966958248551</v>
      </c>
      <c r="E9" s="14">
        <v>43562.132804798122</v>
      </c>
      <c r="F9" s="14">
        <v>46042.125749051942</v>
      </c>
      <c r="G9" s="16">
        <f t="shared" si="0"/>
        <v>5.6930016612516787E-2</v>
      </c>
    </row>
    <row r="10" spans="1:7" ht="14.25">
      <c r="A10" s="9" t="s">
        <v>14</v>
      </c>
      <c r="B10" s="14">
        <v>40766.42</v>
      </c>
      <c r="C10" s="14">
        <v>41701.406300000002</v>
      </c>
      <c r="D10" s="14">
        <v>42030.421794031965</v>
      </c>
      <c r="E10" s="14">
        <v>42305.96024025439</v>
      </c>
      <c r="F10" s="14">
        <v>44778.950986944896</v>
      </c>
      <c r="G10" s="16">
        <f t="shared" si="0"/>
        <v>5.8454901688709093E-2</v>
      </c>
    </row>
    <row r="11" spans="1:7" ht="14.25">
      <c r="A11" s="9" t="s">
        <v>15</v>
      </c>
      <c r="B11" s="14">
        <v>60599.59</v>
      </c>
      <c r="C11" s="14">
        <v>62181.434600000001</v>
      </c>
      <c r="D11" s="14">
        <v>63842.440471092043</v>
      </c>
      <c r="E11" s="14">
        <v>67550.435494505538</v>
      </c>
      <c r="F11" s="14">
        <v>69839.040633484154</v>
      </c>
      <c r="G11" s="16">
        <f t="shared" si="0"/>
        <v>3.387994647591528E-2</v>
      </c>
    </row>
    <row r="12" spans="1:7" ht="14.25">
      <c r="A12" s="9" t="s">
        <v>16</v>
      </c>
      <c r="B12" s="14">
        <v>55535.03</v>
      </c>
      <c r="C12" s="14">
        <v>56351.014600000002</v>
      </c>
      <c r="D12" s="14">
        <v>55989.618749999987</v>
      </c>
      <c r="E12" s="14"/>
      <c r="F12" s="14"/>
      <c r="G12" s="16" t="str">
        <f t="shared" si="0"/>
        <v/>
      </c>
    </row>
    <row r="13" spans="1:7" ht="14.25">
      <c r="A13" s="9" t="s">
        <v>17</v>
      </c>
      <c r="B13" s="14">
        <v>48463.39</v>
      </c>
      <c r="C13" s="14">
        <v>46230.578600000001</v>
      </c>
      <c r="D13" s="14">
        <v>47563.927130434764</v>
      </c>
      <c r="E13" s="14">
        <v>51031.945188679238</v>
      </c>
      <c r="F13" s="14">
        <v>50981.565882352937</v>
      </c>
      <c r="G13" s="16">
        <f t="shared" si="0"/>
        <v>-9.8721117018044069E-4</v>
      </c>
    </row>
    <row r="14" spans="1:7" ht="14.25">
      <c r="A14" s="9" t="s">
        <v>18</v>
      </c>
      <c r="B14" s="14">
        <v>53008.12</v>
      </c>
      <c r="C14" s="14">
        <v>53140.432800000002</v>
      </c>
      <c r="D14" s="14">
        <v>54167.667094017052</v>
      </c>
      <c r="E14" s="14">
        <v>54841.31177172059</v>
      </c>
      <c r="F14" s="14">
        <v>58098.288172413821</v>
      </c>
      <c r="G14" s="16">
        <f t="shared" si="0"/>
        <v>5.9389104590541905E-2</v>
      </c>
    </row>
    <row r="15" spans="1:7" ht="14.25">
      <c r="A15" s="9" t="s">
        <v>19</v>
      </c>
      <c r="B15" s="14">
        <v>60643.68</v>
      </c>
      <c r="C15" s="14">
        <v>61855.815300000002</v>
      </c>
      <c r="D15" s="14">
        <v>61723.039029126245</v>
      </c>
      <c r="E15" s="14">
        <v>62885.39278350518</v>
      </c>
      <c r="F15" s="14">
        <v>64002.283936170228</v>
      </c>
      <c r="G15" s="16">
        <f t="shared" si="0"/>
        <v>1.7760740662146397E-2</v>
      </c>
    </row>
    <row r="16" spans="1:7" ht="14.25">
      <c r="A16" s="9" t="s">
        <v>20</v>
      </c>
      <c r="B16" s="14">
        <v>52469.82</v>
      </c>
      <c r="C16" s="14">
        <v>52515.872199999998</v>
      </c>
      <c r="D16" s="14">
        <v>53718.577221407504</v>
      </c>
      <c r="E16" s="14">
        <v>54052.732563559293</v>
      </c>
      <c r="F16" s="14">
        <v>55376.199060810723</v>
      </c>
      <c r="G16" s="16">
        <f t="shared" si="0"/>
        <v>2.4484728791374186E-2</v>
      </c>
    </row>
    <row r="17" spans="1:7" ht="14.25">
      <c r="A17" s="9" t="s">
        <v>21</v>
      </c>
      <c r="B17" s="14">
        <v>62376.33</v>
      </c>
      <c r="C17" s="14">
        <v>60720.798699999999</v>
      </c>
      <c r="D17" s="14">
        <v>60728.460833333324</v>
      </c>
      <c r="E17" s="14">
        <v>60904.048461538463</v>
      </c>
      <c r="F17" s="14">
        <v>62978.327499999992</v>
      </c>
      <c r="G17" s="16">
        <f t="shared" si="0"/>
        <v>3.4058147050297617E-2</v>
      </c>
    </row>
    <row r="18" spans="1:7" ht="14.25">
      <c r="A18" s="9" t="s">
        <v>22</v>
      </c>
      <c r="B18" s="14">
        <v>68946.990000000005</v>
      </c>
      <c r="C18" s="14">
        <v>75411.076000000001</v>
      </c>
      <c r="D18" s="14">
        <v>73999.343076923076</v>
      </c>
      <c r="E18" s="14">
        <v>74832.366999999998</v>
      </c>
      <c r="F18" s="14">
        <v>79963.290999999997</v>
      </c>
      <c r="G18" s="16">
        <f t="shared" si="0"/>
        <v>6.8565571365663186E-2</v>
      </c>
    </row>
    <row r="19" spans="1:7" ht="14.25">
      <c r="A19" s="9" t="s">
        <v>23</v>
      </c>
      <c r="B19" s="14">
        <v>61327.3</v>
      </c>
      <c r="C19" s="14">
        <v>62306.005100000002</v>
      </c>
      <c r="D19" s="14">
        <v>63337.913768115926</v>
      </c>
      <c r="E19" s="14">
        <v>66297.124142857123</v>
      </c>
      <c r="F19" s="14">
        <v>65959.898133333321</v>
      </c>
      <c r="G19" s="16">
        <f t="shared" si="0"/>
        <v>-5.0865857891082365E-3</v>
      </c>
    </row>
    <row r="20" spans="1:7" ht="14.25">
      <c r="A20" s="9" t="s">
        <v>24</v>
      </c>
      <c r="B20" s="14">
        <v>49553.17</v>
      </c>
      <c r="C20" s="14">
        <v>50996.739200000004</v>
      </c>
      <c r="D20" s="14">
        <v>52109.496318408004</v>
      </c>
      <c r="E20" s="14">
        <v>52504.951767676779</v>
      </c>
      <c r="F20" s="14">
        <v>53673.437860696526</v>
      </c>
      <c r="G20" s="16">
        <f t="shared" si="0"/>
        <v>2.2254778905236375E-2</v>
      </c>
    </row>
    <row r="21" spans="1:7" ht="15.75" customHeight="1">
      <c r="A21" s="9" t="s">
        <v>25</v>
      </c>
      <c r="B21" s="14">
        <v>58407.92</v>
      </c>
      <c r="C21" s="14">
        <v>59948.485999999997</v>
      </c>
      <c r="D21" s="14">
        <v>60071.438243243225</v>
      </c>
      <c r="E21" s="14">
        <v>60557.749779411766</v>
      </c>
      <c r="F21" s="14">
        <v>63210.507727272692</v>
      </c>
      <c r="G21" s="16">
        <f t="shared" si="0"/>
        <v>4.3805424698306776E-2</v>
      </c>
    </row>
    <row r="22" spans="1:7" ht="15.75" customHeight="1">
      <c r="A22" s="9" t="s">
        <v>26</v>
      </c>
      <c r="B22" s="14">
        <v>46056.85</v>
      </c>
      <c r="C22" s="14">
        <v>46243.5556</v>
      </c>
      <c r="D22" s="14">
        <v>49071.251920000053</v>
      </c>
      <c r="E22" s="14">
        <v>49422.29060759495</v>
      </c>
      <c r="F22" s="14">
        <v>51863.511225626651</v>
      </c>
      <c r="G22" s="16">
        <f t="shared" si="0"/>
        <v>4.9395133006169226E-2</v>
      </c>
    </row>
    <row r="23" spans="1:7" ht="15.75" customHeight="1">
      <c r="A23" s="9" t="s">
        <v>27</v>
      </c>
      <c r="B23" s="14">
        <v>49599.39</v>
      </c>
      <c r="C23" s="14">
        <v>50075.963300000003</v>
      </c>
      <c r="D23" s="14">
        <v>52668.624545454557</v>
      </c>
      <c r="E23" s="14">
        <v>51509.365945945967</v>
      </c>
      <c r="F23" s="14">
        <v>51354.282222222238</v>
      </c>
      <c r="G23" s="16">
        <f t="shared" si="0"/>
        <v>-3.0107868904166576E-3</v>
      </c>
    </row>
    <row r="24" spans="1:7" ht="15.75" customHeight="1">
      <c r="A24" s="9" t="s">
        <v>28</v>
      </c>
      <c r="B24" s="14">
        <v>46835.23</v>
      </c>
      <c r="C24" s="14">
        <v>46660.794800000003</v>
      </c>
      <c r="D24" s="14">
        <v>47432.958620689657</v>
      </c>
      <c r="E24" s="14">
        <v>48861.911777777801</v>
      </c>
      <c r="F24" s="14">
        <v>50241.00103448279</v>
      </c>
      <c r="G24" s="16">
        <f t="shared" si="0"/>
        <v>2.8224218139008488E-2</v>
      </c>
    </row>
    <row r="25" spans="1:7" ht="15.75" customHeight="1">
      <c r="A25" s="9" t="s">
        <v>29</v>
      </c>
      <c r="B25" s="14">
        <v>46161.95</v>
      </c>
      <c r="C25" s="14">
        <v>46996.273000000001</v>
      </c>
      <c r="D25" s="14">
        <v>44636.367402298827</v>
      </c>
      <c r="E25" s="14">
        <v>45212.080180180157</v>
      </c>
      <c r="F25" s="14">
        <v>46138.716981566824</v>
      </c>
      <c r="G25" s="16">
        <f t="shared" si="0"/>
        <v>2.0495336593534599E-2</v>
      </c>
    </row>
    <row r="26" spans="1:7" ht="15.75" customHeight="1">
      <c r="A26" s="9" t="s">
        <v>30</v>
      </c>
      <c r="B26" s="14">
        <v>45617.51</v>
      </c>
      <c r="C26" s="14">
        <v>47143.971599999997</v>
      </c>
      <c r="D26" s="14">
        <v>50998.599999999991</v>
      </c>
      <c r="E26" s="14">
        <v>52205.350000000013</v>
      </c>
      <c r="F26" s="14">
        <v>53284.616250000014</v>
      </c>
      <c r="G26" s="16">
        <f t="shared" si="0"/>
        <v>2.0673479825343576E-2</v>
      </c>
    </row>
    <row r="27" spans="1:7" ht="15.75" customHeight="1">
      <c r="A27" s="9" t="s">
        <v>31</v>
      </c>
      <c r="B27" s="14">
        <v>50732.26</v>
      </c>
      <c r="C27" s="14">
        <v>53265.023800000003</v>
      </c>
      <c r="D27" s="14">
        <v>56336.685145631069</v>
      </c>
      <c r="E27" s="14">
        <v>57569.404392523349</v>
      </c>
      <c r="F27" s="14">
        <v>59812.514387755116</v>
      </c>
      <c r="G27" s="16">
        <f t="shared" si="0"/>
        <v>3.8963578291303015E-2</v>
      </c>
    </row>
    <row r="28" spans="1:7" ht="15.75" customHeight="1">
      <c r="A28" s="9" t="s">
        <v>32</v>
      </c>
      <c r="B28" s="14">
        <v>53763.98</v>
      </c>
      <c r="C28" s="14">
        <v>55346.911399999997</v>
      </c>
      <c r="D28" s="14">
        <v>56241.485465116333</v>
      </c>
      <c r="E28" s="14">
        <v>57681.934858657194</v>
      </c>
      <c r="F28" s="14">
        <v>57057.175246478822</v>
      </c>
      <c r="G28" s="16">
        <f t="shared" si="0"/>
        <v>-1.0831113999717101E-2</v>
      </c>
    </row>
    <row r="29" spans="1:7" ht="15.75" customHeight="1">
      <c r="A29" s="9" t="s">
        <v>74</v>
      </c>
      <c r="B29" s="14">
        <v>82403.649999999994</v>
      </c>
      <c r="C29" s="14">
        <v>82747.005699999994</v>
      </c>
      <c r="D29" s="14">
        <v>81530.176666666652</v>
      </c>
      <c r="E29" s="14">
        <v>86561.34</v>
      </c>
      <c r="F29" s="14">
        <v>86875.358749999999</v>
      </c>
      <c r="G29" s="16">
        <f t="shared" si="0"/>
        <v>3.6277020434295833E-3</v>
      </c>
    </row>
    <row r="30" spans="1:7" ht="15.75" customHeight="1">
      <c r="A30" s="9" t="s">
        <v>33</v>
      </c>
      <c r="B30" s="14">
        <v>77980.39</v>
      </c>
      <c r="C30" s="14">
        <v>75986.473299999998</v>
      </c>
      <c r="D30" s="14">
        <v>72892.024285714288</v>
      </c>
      <c r="E30" s="14">
        <v>68123.361666666664</v>
      </c>
      <c r="F30" s="14">
        <v>68861.557272727267</v>
      </c>
      <c r="G30" s="16">
        <f t="shared" si="0"/>
        <v>1.0836159402594601E-2</v>
      </c>
    </row>
    <row r="31" spans="1:7" ht="15.75" customHeight="1">
      <c r="A31" s="9" t="s">
        <v>34</v>
      </c>
      <c r="B31" s="14">
        <v>60609.78</v>
      </c>
      <c r="C31" s="14">
        <v>63607.057200000003</v>
      </c>
      <c r="D31" s="14">
        <v>62579.455434782569</v>
      </c>
      <c r="E31" s="14">
        <v>65464.250416666677</v>
      </c>
      <c r="F31" s="14">
        <v>65934.587446808509</v>
      </c>
      <c r="G31" s="16">
        <f t="shared" si="0"/>
        <v>7.1846393588597263E-3</v>
      </c>
    </row>
    <row r="32" spans="1:7" ht="15.75" customHeight="1">
      <c r="A32" s="9" t="s">
        <v>35</v>
      </c>
      <c r="B32" s="14">
        <v>46566.7</v>
      </c>
      <c r="C32" s="14">
        <v>46048.590100000001</v>
      </c>
      <c r="D32" s="14">
        <v>47562.387475247517</v>
      </c>
      <c r="E32" s="14">
        <v>47144.298279069728</v>
      </c>
      <c r="F32" s="14">
        <v>49216.685113122156</v>
      </c>
      <c r="G32" s="16">
        <f t="shared" si="0"/>
        <v>4.3958376934257783E-2</v>
      </c>
    </row>
    <row r="33" spans="1:7" ht="15.75" customHeight="1">
      <c r="A33" s="9" t="s">
        <v>36</v>
      </c>
      <c r="B33" s="14">
        <v>67539.289999999994</v>
      </c>
      <c r="C33" s="14">
        <v>65739.909899999999</v>
      </c>
      <c r="D33" s="14">
        <v>65364.480384615366</v>
      </c>
      <c r="E33" s="14">
        <v>69700.920769230768</v>
      </c>
      <c r="F33" s="14">
        <v>69759.335416666669</v>
      </c>
      <c r="G33" s="16">
        <f t="shared" si="0"/>
        <v>8.3807569241879155E-4</v>
      </c>
    </row>
    <row r="34" spans="1:7" ht="15.75" customHeight="1">
      <c r="A34" s="9" t="s">
        <v>37</v>
      </c>
      <c r="B34" s="14">
        <v>48129.05</v>
      </c>
      <c r="C34" s="14">
        <v>48824.417699999998</v>
      </c>
      <c r="D34" s="14">
        <v>49214.801532641774</v>
      </c>
      <c r="E34" s="14">
        <v>50698.17916465165</v>
      </c>
      <c r="F34" s="14">
        <v>53799.69363283406</v>
      </c>
      <c r="G34" s="16">
        <f t="shared" si="0"/>
        <v>6.117605245958975E-2</v>
      </c>
    </row>
    <row r="35" spans="1:7" ht="15.75" customHeight="1">
      <c r="A35" s="9" t="s">
        <v>38</v>
      </c>
      <c r="B35" s="14">
        <v>37873.07</v>
      </c>
      <c r="C35" s="14">
        <v>38635.052300000003</v>
      </c>
      <c r="D35" s="14">
        <v>42678.739947229624</v>
      </c>
      <c r="E35" s="14">
        <v>43166.820644257765</v>
      </c>
      <c r="F35" s="14">
        <v>45844.996981707365</v>
      </c>
      <c r="G35" s="16">
        <f t="shared" si="0"/>
        <v>6.2042473767543099E-2</v>
      </c>
    </row>
    <row r="36" spans="1:7" ht="15.75" customHeight="1">
      <c r="A36" s="9" t="s">
        <v>39</v>
      </c>
      <c r="B36" s="14">
        <v>60242.09</v>
      </c>
      <c r="C36" s="14">
        <v>63493.45</v>
      </c>
      <c r="D36" s="14">
        <v>62258.479109589076</v>
      </c>
      <c r="E36" s="14">
        <v>61624.189760479014</v>
      </c>
      <c r="F36" s="14">
        <v>62622.271999999968</v>
      </c>
      <c r="G36" s="16">
        <f t="shared" si="0"/>
        <v>1.6196273628915882E-2</v>
      </c>
    </row>
    <row r="37" spans="1:7" ht="15.75" customHeight="1">
      <c r="A37" s="5" t="s">
        <v>41</v>
      </c>
      <c r="B37" s="14"/>
      <c r="C37" s="14"/>
      <c r="D37" s="14"/>
      <c r="E37" s="14"/>
      <c r="F37" s="14"/>
      <c r="G37" s="16" t="str">
        <f t="shared" si="0"/>
        <v/>
      </c>
    </row>
    <row r="38" spans="1:7" ht="15.75" customHeight="1">
      <c r="A38" s="9" t="s">
        <v>42</v>
      </c>
      <c r="B38" s="14">
        <v>64294.54</v>
      </c>
      <c r="C38" s="14">
        <v>64807.480600000003</v>
      </c>
      <c r="D38" s="14">
        <v>64212.426849953335</v>
      </c>
      <c r="E38" s="14">
        <v>64781.030721062627</v>
      </c>
      <c r="F38" s="14">
        <v>66177.756169792701</v>
      </c>
      <c r="G38" s="16">
        <f t="shared" si="0"/>
        <v>2.1560716666336539E-2</v>
      </c>
    </row>
    <row r="39" spans="1:7" ht="15.75" customHeight="1">
      <c r="A39" s="9" t="s">
        <v>43</v>
      </c>
      <c r="B39" s="14">
        <v>61341.59</v>
      </c>
      <c r="C39" s="14">
        <v>61564.2932</v>
      </c>
      <c r="D39" s="14">
        <v>61200.651028806577</v>
      </c>
      <c r="E39" s="14">
        <v>61170.106879999963</v>
      </c>
      <c r="F39" s="14">
        <v>62111.53203252027</v>
      </c>
      <c r="G39" s="16">
        <f t="shared" si="0"/>
        <v>1.5390281307945751E-2</v>
      </c>
    </row>
    <row r="40" spans="1:7" ht="15.75" customHeight="1">
      <c r="A40" s="9" t="s">
        <v>44</v>
      </c>
      <c r="B40" s="14">
        <v>57645.8</v>
      </c>
      <c r="C40" s="14">
        <v>58005.601000000002</v>
      </c>
      <c r="D40" s="14">
        <v>59735.762411764626</v>
      </c>
      <c r="E40" s="14">
        <v>63622.10604436227</v>
      </c>
      <c r="F40" s="14">
        <v>63557.940214669019</v>
      </c>
      <c r="G40" s="16">
        <f t="shared" si="0"/>
        <v>-1.0085461435135391E-3</v>
      </c>
    </row>
    <row r="41" spans="1:7" ht="15.75" customHeight="1">
      <c r="A41" s="9" t="s">
        <v>45</v>
      </c>
      <c r="B41" s="14">
        <v>73650.100000000006</v>
      </c>
      <c r="C41" s="14">
        <v>75941.322700000004</v>
      </c>
      <c r="D41" s="14">
        <v>74797.897714285646</v>
      </c>
      <c r="E41" s="14">
        <v>75457.797094017122</v>
      </c>
      <c r="F41" s="14">
        <v>78138.236578947384</v>
      </c>
      <c r="G41" s="16">
        <f t="shared" si="0"/>
        <v>3.5522365986785327E-2</v>
      </c>
    </row>
    <row r="42" spans="1:7" ht="15.75" customHeight="1">
      <c r="A42" s="9" t="s">
        <v>46</v>
      </c>
      <c r="B42" s="14">
        <v>52787.87</v>
      </c>
      <c r="C42" s="14">
        <v>52993.332000000002</v>
      </c>
      <c r="D42" s="14">
        <v>53586.592307692306</v>
      </c>
      <c r="E42" s="14">
        <v>53586.592307692306</v>
      </c>
      <c r="F42" s="14">
        <v>54127.823846153842</v>
      </c>
      <c r="G42" s="16">
        <f t="shared" si="0"/>
        <v>1.0100129811461113E-2</v>
      </c>
    </row>
    <row r="43" spans="1:7" ht="15.75" customHeight="1">
      <c r="A43" s="9" t="s">
        <v>47</v>
      </c>
      <c r="B43" s="14">
        <v>50928.4</v>
      </c>
      <c r="C43" s="14">
        <v>51509.828600000001</v>
      </c>
      <c r="D43" s="14">
        <v>52156.969741379326</v>
      </c>
      <c r="E43" s="14">
        <v>53566.268064516109</v>
      </c>
      <c r="F43" s="14">
        <v>53841.872983870977</v>
      </c>
      <c r="G43" s="16">
        <f t="shared" si="0"/>
        <v>5.1451207880101844E-3</v>
      </c>
    </row>
    <row r="44" spans="1:7" ht="15.75" customHeight="1">
      <c r="A44" s="9" t="s">
        <v>48</v>
      </c>
      <c r="B44" s="14">
        <v>68575.58</v>
      </c>
      <c r="C44" s="14">
        <v>72042.5435</v>
      </c>
      <c r="D44" s="14">
        <v>70153.824827586213</v>
      </c>
      <c r="E44" s="14">
        <v>81180.928076923097</v>
      </c>
      <c r="F44" s="14">
        <v>79360.434827586199</v>
      </c>
      <c r="G44" s="16">
        <f t="shared" si="0"/>
        <v>-2.2425134726371778E-2</v>
      </c>
    </row>
    <row r="45" spans="1:7" ht="15.75" customHeight="1">
      <c r="A45" s="5" t="s">
        <v>49</v>
      </c>
      <c r="B45" s="14"/>
      <c r="C45" s="14"/>
      <c r="D45" s="14"/>
      <c r="E45" s="14"/>
      <c r="F45" s="14"/>
      <c r="G45" s="16" t="str">
        <f t="shared" si="0"/>
        <v/>
      </c>
    </row>
    <row r="46" spans="1:7" ht="15.75" customHeight="1">
      <c r="A46" s="9" t="s">
        <v>50</v>
      </c>
      <c r="B46" s="14">
        <v>56895.040000000001</v>
      </c>
      <c r="C46" s="14">
        <v>58634.864000000001</v>
      </c>
      <c r="D46" s="14">
        <v>64585.894999999997</v>
      </c>
      <c r="E46" s="14">
        <v>62882.543636363633</v>
      </c>
      <c r="F46" s="14">
        <v>63145.03833333333</v>
      </c>
      <c r="G46" s="16">
        <f t="shared" si="0"/>
        <v>4.1743651224996322E-3</v>
      </c>
    </row>
    <row r="47" spans="1:7" ht="15.75" customHeight="1">
      <c r="A47" s="9" t="s">
        <v>75</v>
      </c>
      <c r="B47" s="14">
        <v>65000</v>
      </c>
      <c r="C47" s="14">
        <v>65000</v>
      </c>
      <c r="D47" s="14">
        <v>80000.13</v>
      </c>
      <c r="E47" s="14">
        <v>57680.065000000002</v>
      </c>
      <c r="F47" s="14">
        <v>59999.264999999999</v>
      </c>
      <c r="G47" s="16">
        <f t="shared" si="0"/>
        <v>4.0207999072123045E-2</v>
      </c>
    </row>
    <row r="48" spans="1:7" ht="15.75" customHeight="1">
      <c r="A48" s="9" t="s">
        <v>51</v>
      </c>
      <c r="B48" s="14">
        <v>73401.759999999995</v>
      </c>
      <c r="C48" s="14">
        <v>75245.890899999999</v>
      </c>
      <c r="D48" s="14">
        <v>76118.865000000005</v>
      </c>
      <c r="E48" s="14">
        <v>77091.199999999997</v>
      </c>
      <c r="F48" s="14">
        <v>76598.790833333333</v>
      </c>
      <c r="G48" s="16">
        <f t="shared" si="0"/>
        <v>-6.3873589549347338E-3</v>
      </c>
    </row>
    <row r="49" spans="1:7" ht="15.75" customHeight="1">
      <c r="A49" s="9" t="s">
        <v>76</v>
      </c>
      <c r="B49" s="14">
        <v>68250</v>
      </c>
      <c r="C49" s="14">
        <v>68250</v>
      </c>
      <c r="D49" s="14">
        <v>68250</v>
      </c>
      <c r="E49" s="14">
        <v>38025</v>
      </c>
      <c r="F49" s="14">
        <v>38025</v>
      </c>
      <c r="G49" s="16">
        <f t="shared" si="0"/>
        <v>0</v>
      </c>
    </row>
    <row r="50" spans="1:7" ht="15.75" customHeight="1">
      <c r="A50" s="9" t="s">
        <v>52</v>
      </c>
      <c r="B50" s="14">
        <v>48224.86</v>
      </c>
      <c r="C50" s="14">
        <v>47408.740400000002</v>
      </c>
      <c r="D50" s="14">
        <v>48652.205833333333</v>
      </c>
      <c r="E50" s="14">
        <v>50360.475833333338</v>
      </c>
      <c r="F50" s="14">
        <v>49245.551818181826</v>
      </c>
      <c r="G50" s="16">
        <f t="shared" si="0"/>
        <v>-2.2138869752567927E-2</v>
      </c>
    </row>
    <row r="51" spans="1:7" ht="15.75" customHeight="1">
      <c r="A51" s="9" t="s">
        <v>53</v>
      </c>
      <c r="B51" s="14">
        <v>63593.56</v>
      </c>
      <c r="C51" s="14">
        <v>65277.608399999997</v>
      </c>
      <c r="D51" s="14">
        <v>65832.996211453778</v>
      </c>
      <c r="E51" s="14">
        <v>65466.629768518513</v>
      </c>
      <c r="F51" s="14">
        <v>69591.235714285736</v>
      </c>
      <c r="G51" s="16">
        <f t="shared" si="0"/>
        <v>6.3003181320793411E-2</v>
      </c>
    </row>
    <row r="52" spans="1:7" ht="15.75" customHeight="1">
      <c r="A52" s="9" t="s">
        <v>77</v>
      </c>
      <c r="B52" s="14">
        <v>0</v>
      </c>
      <c r="C52" s="14">
        <v>29120</v>
      </c>
      <c r="D52" s="14">
        <v>29120</v>
      </c>
      <c r="E52" s="14">
        <v>34944</v>
      </c>
      <c r="F52" s="14">
        <v>38438.400000000001</v>
      </c>
      <c r="G52" s="16">
        <f t="shared" si="0"/>
        <v>0.10000000000000005</v>
      </c>
    </row>
    <row r="53" spans="1:7" ht="15.75" customHeight="1">
      <c r="A53" s="9" t="s">
        <v>78</v>
      </c>
      <c r="B53" s="14">
        <v>62113.08</v>
      </c>
      <c r="C53" s="14">
        <v>72373.86</v>
      </c>
      <c r="D53" s="14">
        <v>59873.892500000002</v>
      </c>
      <c r="E53" s="14"/>
      <c r="F53" s="14"/>
      <c r="G53" s="16" t="str">
        <f t="shared" si="0"/>
        <v/>
      </c>
    </row>
    <row r="54" spans="1:7" ht="15.75" customHeight="1">
      <c r="A54" s="9" t="s">
        <v>79</v>
      </c>
      <c r="B54" s="14">
        <v>46851.53</v>
      </c>
      <c r="C54" s="14">
        <v>46851.531999999999</v>
      </c>
      <c r="D54" s="14">
        <v>46874.985000000001</v>
      </c>
      <c r="E54" s="14">
        <v>46750.080000000002</v>
      </c>
      <c r="F54" s="14">
        <v>46750.027500000004</v>
      </c>
      <c r="G54" s="16">
        <f t="shared" si="0"/>
        <v>-1.1229927306640486E-6</v>
      </c>
    </row>
    <row r="55" spans="1:7" ht="15.75" customHeight="1">
      <c r="A55" s="9" t="s">
        <v>54</v>
      </c>
      <c r="B55" s="14">
        <v>51948.18</v>
      </c>
      <c r="C55" s="14">
        <v>53663.896000000001</v>
      </c>
      <c r="D55" s="14">
        <v>56389.07230769231</v>
      </c>
      <c r="E55" s="14">
        <v>53684.891874999994</v>
      </c>
      <c r="F55" s="14">
        <v>56222.894375000003</v>
      </c>
      <c r="G55" s="16">
        <f t="shared" si="0"/>
        <v>4.7275917140887601E-2</v>
      </c>
    </row>
    <row r="56" spans="1:7" ht="15.75" customHeight="1">
      <c r="A56" s="9" t="s">
        <v>55</v>
      </c>
      <c r="B56" s="14">
        <v>54430.8</v>
      </c>
      <c r="C56" s="14">
        <v>58137.756399999998</v>
      </c>
      <c r="D56" s="14">
        <v>58611.30333333333</v>
      </c>
      <c r="E56" s="14">
        <v>59535.779999999992</v>
      </c>
      <c r="F56" s="14">
        <v>57764.744117647046</v>
      </c>
      <c r="G56" s="16">
        <f t="shared" si="0"/>
        <v>-2.974742049827761E-2</v>
      </c>
    </row>
    <row r="57" spans="1:7" ht="15.75" customHeight="1">
      <c r="A57" s="9" t="s">
        <v>80</v>
      </c>
      <c r="B57" s="14">
        <v>47752.480000000003</v>
      </c>
      <c r="C57" s="14">
        <v>43702.006399999998</v>
      </c>
      <c r="D57" s="14">
        <v>43515.659999999996</v>
      </c>
      <c r="E57" s="14">
        <v>44979.979999999996</v>
      </c>
      <c r="F57" s="14">
        <v>37162.462500000001</v>
      </c>
      <c r="G57" s="16">
        <f t="shared" si="0"/>
        <v>-0.17379993277009007</v>
      </c>
    </row>
    <row r="58" spans="1:7" ht="15.75" customHeight="1">
      <c r="A58" s="9" t="s">
        <v>81</v>
      </c>
      <c r="B58" s="14">
        <v>79049.179999999993</v>
      </c>
      <c r="C58" s="14">
        <v>81213.495999999999</v>
      </c>
      <c r="D58" s="14">
        <v>84456.39</v>
      </c>
      <c r="E58" s="14">
        <v>80750.384285714288</v>
      </c>
      <c r="F58" s="14">
        <v>84294.05</v>
      </c>
      <c r="G58" s="16">
        <f t="shared" si="0"/>
        <v>4.3884196287504625E-2</v>
      </c>
    </row>
    <row r="59" spans="1:7" ht="15.75" customHeight="1">
      <c r="A59" s="9" t="s">
        <v>56</v>
      </c>
      <c r="B59" s="14">
        <v>41208.5</v>
      </c>
      <c r="C59" s="14">
        <v>40692.1031</v>
      </c>
      <c r="D59" s="14">
        <v>40282.642499999994</v>
      </c>
      <c r="E59" s="14">
        <v>41511.88421052631</v>
      </c>
      <c r="F59" s="14">
        <v>41900.962499999994</v>
      </c>
      <c r="G59" s="16">
        <f t="shared" si="0"/>
        <v>9.3726964427941831E-3</v>
      </c>
    </row>
    <row r="60" spans="1:7" ht="15.75" customHeight="1">
      <c r="A60" s="9" t="s">
        <v>57</v>
      </c>
      <c r="B60" s="14">
        <v>62195.02</v>
      </c>
      <c r="C60" s="14">
        <v>63164.246700000003</v>
      </c>
      <c r="D60" s="14">
        <v>64732.621578947372</v>
      </c>
      <c r="E60" s="14">
        <v>66618.267727272716</v>
      </c>
      <c r="F60" s="14">
        <v>67213.743636363637</v>
      </c>
      <c r="G60" s="16">
        <f t="shared" si="0"/>
        <v>8.9386279380413904E-3</v>
      </c>
    </row>
    <row r="61" spans="1:7" ht="15.75" customHeight="1">
      <c r="A61" s="9" t="s">
        <v>58</v>
      </c>
      <c r="B61" s="14">
        <v>64007.33</v>
      </c>
      <c r="C61" s="14">
        <v>63439.402000000002</v>
      </c>
      <c r="D61" s="14">
        <v>64487.69666666667</v>
      </c>
      <c r="E61" s="14">
        <v>65558.235882352936</v>
      </c>
      <c r="F61" s="14">
        <v>67894.320000000007</v>
      </c>
      <c r="G61" s="16">
        <f t="shared" si="0"/>
        <v>3.5633724523022159E-2</v>
      </c>
    </row>
    <row r="62" spans="1:7" ht="15.75" customHeight="1">
      <c r="A62" s="9" t="s">
        <v>82</v>
      </c>
      <c r="B62" s="14">
        <v>55415.34</v>
      </c>
      <c r="C62" s="14">
        <v>58114.108</v>
      </c>
      <c r="D62" s="14">
        <v>54920.135555555549</v>
      </c>
      <c r="E62" s="14">
        <v>56408.861111111109</v>
      </c>
      <c r="F62" s="14">
        <v>59416.865000000005</v>
      </c>
      <c r="G62" s="16">
        <f t="shared" si="0"/>
        <v>5.3325024289426676E-2</v>
      </c>
    </row>
    <row r="63" spans="1:7" ht="15.75" customHeight="1">
      <c r="A63" s="9" t="s">
        <v>59</v>
      </c>
      <c r="B63" s="14">
        <v>62545.08</v>
      </c>
      <c r="C63" s="14">
        <v>63464.373800000001</v>
      </c>
      <c r="D63" s="14">
        <v>62325.285490196104</v>
      </c>
      <c r="E63" s="14">
        <v>62016.866538461574</v>
      </c>
      <c r="F63" s="14">
        <v>62930.95326797387</v>
      </c>
      <c r="G63" s="16">
        <f t="shared" si="0"/>
        <v>1.4739324647197349E-2</v>
      </c>
    </row>
    <row r="64" spans="1:7" ht="15.75" customHeight="1">
      <c r="A64" s="9" t="s">
        <v>60</v>
      </c>
      <c r="B64" s="14">
        <v>70977.81</v>
      </c>
      <c r="C64" s="14">
        <v>64686.053699999997</v>
      </c>
      <c r="D64" s="14">
        <v>63447.232307692306</v>
      </c>
      <c r="E64" s="14">
        <v>65534.437407407393</v>
      </c>
      <c r="F64" s="14">
        <v>68543.440384615387</v>
      </c>
      <c r="G64" s="16">
        <f t="shared" si="0"/>
        <v>4.5914836477529371E-2</v>
      </c>
    </row>
    <row r="65" spans="1:7" ht="15.75" customHeight="1">
      <c r="A65" s="9" t="s">
        <v>83</v>
      </c>
      <c r="B65" s="14">
        <v>69272.87</v>
      </c>
      <c r="C65" s="14">
        <v>63797.427199999998</v>
      </c>
      <c r="D65" s="14">
        <v>67331.15833333334</v>
      </c>
      <c r="E65" s="14">
        <v>75205.763333333321</v>
      </c>
      <c r="F65" s="14">
        <v>74462.068571428565</v>
      </c>
      <c r="G65" s="16">
        <f t="shared" si="0"/>
        <v>-9.8888001257096524E-3</v>
      </c>
    </row>
    <row r="66" spans="1:7" ht="15.75" customHeight="1">
      <c r="A66" s="9" t="s">
        <v>84</v>
      </c>
      <c r="B66" s="14">
        <v>59173.37</v>
      </c>
      <c r="C66" s="14">
        <v>59276.048000000003</v>
      </c>
      <c r="D66" s="14">
        <v>63090.700000000004</v>
      </c>
      <c r="E66" s="14">
        <v>63090.700000000004</v>
      </c>
      <c r="F66" s="14">
        <v>63090.700000000004</v>
      </c>
      <c r="G66" s="16">
        <f t="shared" si="0"/>
        <v>0</v>
      </c>
    </row>
    <row r="67" spans="1:7" ht="15.75" customHeight="1">
      <c r="A67" s="9" t="s">
        <v>61</v>
      </c>
      <c r="B67" s="14">
        <v>46838.76</v>
      </c>
      <c r="C67" s="14">
        <v>56456.8992</v>
      </c>
      <c r="D67" s="14">
        <v>57557.872727272712</v>
      </c>
      <c r="E67" s="14">
        <v>58314.236363636359</v>
      </c>
      <c r="F67" s="14">
        <v>59958.117272727279</v>
      </c>
      <c r="G67" s="16">
        <f t="shared" si="0"/>
        <v>2.8190044345946585E-2</v>
      </c>
    </row>
    <row r="68" spans="1:7" ht="15.75" customHeight="1">
      <c r="A68" s="9" t="s">
        <v>62</v>
      </c>
      <c r="B68" s="14">
        <v>47359.24</v>
      </c>
      <c r="C68" s="14">
        <v>48378.6011</v>
      </c>
      <c r="D68" s="14">
        <v>48553.324722222205</v>
      </c>
      <c r="E68" s="14">
        <v>50560.471562499995</v>
      </c>
      <c r="F68" s="14">
        <v>61809.509999999995</v>
      </c>
      <c r="G68" s="16">
        <f t="shared" si="0"/>
        <v>0.22248681805893711</v>
      </c>
    </row>
    <row r="69" spans="1:7" ht="15.75" customHeight="1">
      <c r="A69" s="9" t="s">
        <v>85</v>
      </c>
      <c r="B69" s="14">
        <v>57311.77</v>
      </c>
      <c r="C69" s="14">
        <v>58785.965300000003</v>
      </c>
      <c r="D69" s="14">
        <v>57443.131999999998</v>
      </c>
      <c r="E69" s="14">
        <v>55472.508333333331</v>
      </c>
      <c r="F69" s="14">
        <v>55472.508333333331</v>
      </c>
      <c r="G69" s="16">
        <f t="shared" si="0"/>
        <v>0</v>
      </c>
    </row>
    <row r="70" spans="1:7" ht="15.75" customHeight="1">
      <c r="A70" s="9" t="s">
        <v>86</v>
      </c>
      <c r="B70" s="14">
        <v>55007.82</v>
      </c>
      <c r="C70" s="14">
        <v>49280.036</v>
      </c>
      <c r="D70" s="14">
        <v>43820.034999999996</v>
      </c>
      <c r="E70" s="14">
        <v>41950.009999999995</v>
      </c>
      <c r="F70" s="14">
        <v>43750.042499999996</v>
      </c>
      <c r="G70" s="16">
        <f t="shared" si="0"/>
        <v>4.2908988579502157E-2</v>
      </c>
    </row>
    <row r="71" spans="1:7" ht="15.75" customHeight="1">
      <c r="A71" s="9" t="s">
        <v>63</v>
      </c>
      <c r="B71" s="14">
        <v>41925.46</v>
      </c>
      <c r="C71" s="14">
        <v>43429.541299999997</v>
      </c>
      <c r="D71" s="14">
        <v>40064.628205128196</v>
      </c>
      <c r="E71" s="14">
        <v>41503.652926829265</v>
      </c>
      <c r="F71" s="14">
        <v>45067.343888888885</v>
      </c>
      <c r="G71" s="16">
        <f t="shared" si="0"/>
        <v>8.5864513380120772E-2</v>
      </c>
    </row>
    <row r="72" spans="1:7" ht="15.75" customHeight="1">
      <c r="A72" s="9" t="s">
        <v>87</v>
      </c>
      <c r="B72" s="14">
        <v>60320</v>
      </c>
      <c r="C72" s="14">
        <v>60320</v>
      </c>
      <c r="D72" s="14"/>
      <c r="E72" s="14"/>
      <c r="F72" s="14"/>
      <c r="G72" s="16" t="str">
        <f t="shared" si="0"/>
        <v/>
      </c>
    </row>
    <row r="73" spans="1:7" ht="15.75" customHeight="1">
      <c r="A73" s="9" t="s">
        <v>88</v>
      </c>
      <c r="B73" s="14">
        <v>52750.78</v>
      </c>
      <c r="C73" s="14">
        <v>47295.248</v>
      </c>
      <c r="D73" s="14">
        <v>45167.241999999991</v>
      </c>
      <c r="E73" s="14">
        <v>45827.038</v>
      </c>
      <c r="F73" s="14">
        <v>52818.792499999996</v>
      </c>
      <c r="G73" s="16">
        <f t="shared" si="0"/>
        <v>0.15256832658484268</v>
      </c>
    </row>
    <row r="74" spans="1:7" ht="15.75" customHeight="1">
      <c r="A74" s="9" t="s">
        <v>64</v>
      </c>
      <c r="B74" s="14">
        <v>65286.9</v>
      </c>
      <c r="C74" s="14">
        <v>67309.419800000003</v>
      </c>
      <c r="D74" s="14">
        <v>58593.419245283003</v>
      </c>
      <c r="E74" s="14">
        <v>58462.731399999997</v>
      </c>
      <c r="F74" s="14">
        <v>58858.499387755117</v>
      </c>
      <c r="G74" s="16">
        <f t="shared" si="0"/>
        <v>6.7695774432311251E-3</v>
      </c>
    </row>
    <row r="75" spans="1:7" ht="15.75" customHeight="1">
      <c r="A75" s="9" t="s">
        <v>89</v>
      </c>
      <c r="B75" s="14">
        <v>50250.51</v>
      </c>
      <c r="C75" s="14">
        <v>64101.023999999998</v>
      </c>
      <c r="D75" s="14">
        <v>64101.02</v>
      </c>
      <c r="E75" s="14">
        <v>64101.02</v>
      </c>
      <c r="F75" s="14">
        <v>70511.17</v>
      </c>
      <c r="G75" s="16">
        <f t="shared" si="0"/>
        <v>0.10000074881803755</v>
      </c>
    </row>
    <row r="76" spans="1:7" ht="15.75" customHeight="1">
      <c r="A76" s="9" t="s">
        <v>90</v>
      </c>
      <c r="B76" s="14">
        <v>70780.53</v>
      </c>
      <c r="C76" s="14">
        <v>70780.528000000006</v>
      </c>
      <c r="D76" s="14">
        <v>70780.53</v>
      </c>
      <c r="E76" s="14">
        <v>70780.53</v>
      </c>
      <c r="F76" s="14">
        <v>70780.53</v>
      </c>
      <c r="G76" s="16">
        <f t="shared" si="0"/>
        <v>0</v>
      </c>
    </row>
    <row r="77" spans="1:7" ht="15.75" customHeight="1">
      <c r="A77" s="9" t="s">
        <v>65</v>
      </c>
      <c r="B77" s="14">
        <v>58136.25</v>
      </c>
      <c r="C77" s="14">
        <v>58617.866699999999</v>
      </c>
      <c r="D77" s="14">
        <v>53237.743448275862</v>
      </c>
      <c r="E77" s="14">
        <v>52993.214736842099</v>
      </c>
      <c r="F77" s="14">
        <v>53396.913684210514</v>
      </c>
      <c r="G77" s="16">
        <f t="shared" si="0"/>
        <v>7.6179365485399483E-3</v>
      </c>
    </row>
    <row r="78" spans="1:7" ht="15.75" customHeight="1">
      <c r="A78" s="9" t="s">
        <v>91</v>
      </c>
      <c r="B78" s="14">
        <v>58564.06</v>
      </c>
      <c r="C78" s="14">
        <v>58564.063999999998</v>
      </c>
      <c r="D78" s="14">
        <v>58564.067500000005</v>
      </c>
      <c r="E78" s="14">
        <v>61149.81749999999</v>
      </c>
      <c r="F78" s="14">
        <v>47523.356666666667</v>
      </c>
      <c r="G78" s="16">
        <f t="shared" si="0"/>
        <v>-0.22283730991238568</v>
      </c>
    </row>
    <row r="79" spans="1:7" ht="15.75" customHeight="1">
      <c r="A79" s="9" t="s">
        <v>92</v>
      </c>
      <c r="B79" s="14">
        <v>57896.800000000003</v>
      </c>
      <c r="C79" s="14">
        <v>57896.800000000003</v>
      </c>
      <c r="D79" s="14">
        <v>57896.799999999996</v>
      </c>
      <c r="E79" s="14">
        <v>57896.799999999996</v>
      </c>
      <c r="F79" s="14">
        <v>57896.799999999996</v>
      </c>
      <c r="G79" s="16">
        <f t="shared" si="0"/>
        <v>0</v>
      </c>
    </row>
    <row r="80" spans="1:7" ht="15.75" customHeight="1">
      <c r="A80" s="9" t="s">
        <v>93</v>
      </c>
      <c r="B80" s="14">
        <v>67016.56</v>
      </c>
      <c r="C80" s="14">
        <v>74999.808000000005</v>
      </c>
      <c r="D80" s="14">
        <v>74999.81</v>
      </c>
      <c r="E80" s="14">
        <v>80249.94</v>
      </c>
      <c r="F80" s="14">
        <v>80249.94</v>
      </c>
      <c r="G80" s="16">
        <f t="shared" si="0"/>
        <v>0</v>
      </c>
    </row>
    <row r="81" spans="1:7" ht="15.75" customHeight="1">
      <c r="A81" s="9" t="s">
        <v>94</v>
      </c>
      <c r="B81" s="14">
        <v>58560.84</v>
      </c>
      <c r="C81" s="14">
        <v>61072.959999999999</v>
      </c>
      <c r="D81" s="14">
        <v>62659.165000000001</v>
      </c>
      <c r="E81" s="14">
        <v>62659.165000000001</v>
      </c>
      <c r="F81" s="14">
        <v>59241.104999999996</v>
      </c>
      <c r="G81" s="16">
        <f t="shared" si="0"/>
        <v>-5.4550040684391579E-2</v>
      </c>
    </row>
    <row r="82" spans="1:7" ht="15.75" customHeight="1">
      <c r="A82" s="9" t="s">
        <v>95</v>
      </c>
      <c r="B82" s="14">
        <v>67106.27</v>
      </c>
      <c r="C82" s="14">
        <v>70053.924599999998</v>
      </c>
      <c r="D82" s="14">
        <v>55164.095714285722</v>
      </c>
      <c r="E82" s="14">
        <v>56516.071250000008</v>
      </c>
      <c r="F82" s="14">
        <v>57910.58</v>
      </c>
      <c r="G82" s="16">
        <f t="shared" si="0"/>
        <v>2.4674552196513367E-2</v>
      </c>
    </row>
    <row r="83" spans="1:7" ht="15.75" customHeight="1">
      <c r="A83" s="9" t="s">
        <v>96</v>
      </c>
      <c r="B83" s="14">
        <v>53886.04</v>
      </c>
      <c r="C83" s="14">
        <v>44772</v>
      </c>
      <c r="D83" s="14">
        <v>57000.11</v>
      </c>
      <c r="E83" s="14">
        <v>57000.11</v>
      </c>
      <c r="F83" s="14">
        <v>57000.11</v>
      </c>
      <c r="G83" s="16">
        <f t="shared" si="0"/>
        <v>0</v>
      </c>
    </row>
    <row r="84" spans="1:7" ht="15.75" customHeight="1">
      <c r="A84" s="9" t="s">
        <v>66</v>
      </c>
      <c r="B84" s="14">
        <v>69950.02</v>
      </c>
      <c r="C84" s="14">
        <v>71318.415999999997</v>
      </c>
      <c r="D84" s="14">
        <v>72724.329000000012</v>
      </c>
      <c r="E84" s="14">
        <v>70655.198749999996</v>
      </c>
      <c r="F84" s="14">
        <v>71312.159615384619</v>
      </c>
      <c r="G84" s="16">
        <f t="shared" si="0"/>
        <v>9.2981249364134395E-3</v>
      </c>
    </row>
    <row r="85" spans="1:7" ht="15.75" customHeight="1">
      <c r="A85" s="9" t="s">
        <v>97</v>
      </c>
      <c r="B85" s="14">
        <v>50203.040000000001</v>
      </c>
      <c r="C85" s="14">
        <v>43228.293299999998</v>
      </c>
      <c r="D85" s="14">
        <v>43232.966</v>
      </c>
      <c r="E85" s="14">
        <v>42677.606</v>
      </c>
      <c r="F85" s="14">
        <v>42677.606</v>
      </c>
      <c r="G85" s="16">
        <f t="shared" si="0"/>
        <v>0</v>
      </c>
    </row>
    <row r="86" spans="1:7" ht="15.75" customHeight="1">
      <c r="A86" s="9" t="s">
        <v>67</v>
      </c>
      <c r="B86" s="14">
        <v>36174.31</v>
      </c>
      <c r="C86" s="14">
        <v>37740.3586</v>
      </c>
      <c r="D86" s="14">
        <v>36484.257319587639</v>
      </c>
      <c r="E86" s="14">
        <v>38528.169696969715</v>
      </c>
      <c r="F86" s="14">
        <v>38589.938505747137</v>
      </c>
      <c r="G86" s="16">
        <f t="shared" si="0"/>
        <v>1.603211604995615E-3</v>
      </c>
    </row>
    <row r="87" spans="1:7" ht="15.75" customHeight="1">
      <c r="A87" s="9" t="s">
        <v>98</v>
      </c>
      <c r="B87" s="14">
        <v>53300</v>
      </c>
      <c r="C87" s="14">
        <v>53300</v>
      </c>
      <c r="D87" s="14">
        <v>65000</v>
      </c>
      <c r="E87" s="14">
        <v>65000</v>
      </c>
      <c r="F87" s="14"/>
      <c r="G87" s="16">
        <f t="shared" si="0"/>
        <v>-1</v>
      </c>
    </row>
    <row r="88" spans="1:7" ht="15.75" customHeight="1">
      <c r="A88" s="9" t="s">
        <v>99</v>
      </c>
      <c r="B88" s="14">
        <v>55950.19</v>
      </c>
      <c r="C88" s="14">
        <v>58165.238899999997</v>
      </c>
      <c r="D88" s="14">
        <v>58042.398571428574</v>
      </c>
      <c r="E88" s="14">
        <v>58042.398571428566</v>
      </c>
      <c r="F88" s="14">
        <v>54025.5</v>
      </c>
      <c r="G88" s="16">
        <f t="shared" si="0"/>
        <v>-6.9206281447608695E-2</v>
      </c>
    </row>
    <row r="89" spans="1:7" ht="15.75" customHeight="1">
      <c r="A89" s="9" t="s">
        <v>100</v>
      </c>
      <c r="B89" s="14">
        <v>82026.289999999994</v>
      </c>
      <c r="C89" s="14">
        <v>83987.428599999999</v>
      </c>
      <c r="D89" s="14">
        <v>98173.028571428571</v>
      </c>
      <c r="E89" s="14">
        <v>101433.28</v>
      </c>
      <c r="F89" s="14">
        <v>109753.28</v>
      </c>
      <c r="G89" s="16">
        <f t="shared" si="0"/>
        <v>8.2024361235286877E-2</v>
      </c>
    </row>
    <row r="90" spans="1:7" ht="15.75" customHeight="1">
      <c r="A90" s="9" t="s">
        <v>68</v>
      </c>
      <c r="B90" s="14">
        <v>46883.46</v>
      </c>
      <c r="C90" s="14">
        <v>47220.821799999998</v>
      </c>
      <c r="D90" s="14">
        <v>48597.176363636361</v>
      </c>
      <c r="E90" s="14">
        <v>48996.791000000005</v>
      </c>
      <c r="F90" s="14">
        <v>49848.75</v>
      </c>
      <c r="G90" s="16">
        <f t="shared" si="0"/>
        <v>1.7388057107658238E-2</v>
      </c>
    </row>
    <row r="91" spans="1:7" ht="15.75" customHeight="1">
      <c r="A91" s="9" t="s">
        <v>101</v>
      </c>
      <c r="B91" s="14">
        <v>68423.31</v>
      </c>
      <c r="C91" s="14">
        <v>70374.720000000001</v>
      </c>
      <c r="D91" s="14">
        <v>72454.720000000001</v>
      </c>
      <c r="E91" s="14">
        <v>59662.720000000008</v>
      </c>
      <c r="F91" s="14">
        <v>62953.280000000006</v>
      </c>
      <c r="G91" s="16">
        <f t="shared" si="0"/>
        <v>5.5152698368428343E-2</v>
      </c>
    </row>
    <row r="92" spans="1:7" ht="15.75" customHeight="1">
      <c r="A92" s="9" t="s">
        <v>69</v>
      </c>
      <c r="B92" s="14">
        <v>93829.68</v>
      </c>
      <c r="C92" s="14">
        <v>93730.271099999998</v>
      </c>
      <c r="D92" s="14">
        <v>95566.910714285696</v>
      </c>
      <c r="E92" s="14">
        <v>93266.179206349159</v>
      </c>
      <c r="F92" s="14">
        <v>95242.436811594147</v>
      </c>
      <c r="G92" s="16">
        <f t="shared" si="0"/>
        <v>2.1189434606006165E-2</v>
      </c>
    </row>
    <row r="93" spans="1:7" ht="15.75" customHeight="1">
      <c r="A93" s="9" t="s">
        <v>102</v>
      </c>
      <c r="B93" s="14">
        <v>53322.83</v>
      </c>
      <c r="C93" s="14">
        <v>62288.012799999997</v>
      </c>
      <c r="D93" s="14">
        <v>51392.006000000001</v>
      </c>
      <c r="E93" s="14">
        <v>57358.03</v>
      </c>
      <c r="F93" s="14">
        <v>59248.020000000004</v>
      </c>
      <c r="G93" s="16">
        <f t="shared" si="0"/>
        <v>3.2950748134132311E-2</v>
      </c>
    </row>
    <row r="94" spans="1:7" ht="15.75" customHeight="1">
      <c r="A94" s="9" t="s">
        <v>103</v>
      </c>
      <c r="B94" s="14">
        <v>57359.33</v>
      </c>
      <c r="C94" s="14">
        <v>54367.386700000003</v>
      </c>
      <c r="D94" s="14">
        <v>54367.386666666665</v>
      </c>
      <c r="E94" s="14">
        <v>53294.03666666666</v>
      </c>
      <c r="F94" s="14">
        <v>48595.56</v>
      </c>
      <c r="G94" s="16">
        <f t="shared" si="0"/>
        <v>-8.8161395918530144E-2</v>
      </c>
    </row>
    <row r="95" spans="1:7" ht="15.75" customHeight="1">
      <c r="A95" s="9" t="s">
        <v>104</v>
      </c>
      <c r="B95" s="14">
        <v>60400.08</v>
      </c>
      <c r="C95" s="14">
        <v>60400.08</v>
      </c>
      <c r="D95" s="14">
        <v>55200.079999999994</v>
      </c>
      <c r="E95" s="14">
        <v>63173.343333333331</v>
      </c>
      <c r="F95" s="14">
        <v>63173.343333333331</v>
      </c>
      <c r="G95" s="16">
        <f t="shared" si="0"/>
        <v>0</v>
      </c>
    </row>
    <row r="96" spans="1:7" ht="15.75" customHeight="1">
      <c r="A96" s="9" t="s">
        <v>70</v>
      </c>
      <c r="B96" s="14">
        <v>48037.31</v>
      </c>
      <c r="C96" s="14">
        <v>48588.144800000002</v>
      </c>
      <c r="D96" s="14">
        <v>51691.086111111101</v>
      </c>
      <c r="E96" s="14">
        <v>52392.781052631573</v>
      </c>
      <c r="F96" s="14">
        <v>54512.380000000005</v>
      </c>
      <c r="G96" s="16">
        <f t="shared" si="0"/>
        <v>4.0455935050272895E-2</v>
      </c>
    </row>
    <row r="97" spans="1:7" ht="15.75" customHeight="1">
      <c r="A97" s="9" t="s">
        <v>105</v>
      </c>
      <c r="B97" s="14">
        <v>55810.66</v>
      </c>
      <c r="C97" s="14">
        <v>55810.663999999997</v>
      </c>
      <c r="D97" s="14">
        <v>59610.824999999997</v>
      </c>
      <c r="E97" s="14">
        <v>67479.08</v>
      </c>
      <c r="F97" s="14">
        <v>54802.008000000009</v>
      </c>
      <c r="G97" s="16">
        <f t="shared" si="0"/>
        <v>-0.18786669883466095</v>
      </c>
    </row>
    <row r="98" spans="1:7" ht="15.75" customHeight="1">
      <c r="A98" s="9" t="s">
        <v>71</v>
      </c>
      <c r="B98" s="14">
        <v>68701.05</v>
      </c>
      <c r="C98" s="14">
        <v>68022.335999999996</v>
      </c>
      <c r="D98" s="14">
        <v>65463.486923076911</v>
      </c>
      <c r="E98" s="14">
        <v>64663.508125</v>
      </c>
      <c r="F98" s="14">
        <v>68545.451874999999</v>
      </c>
      <c r="G98" s="16">
        <f t="shared" si="0"/>
        <v>6.0032990206715584E-2</v>
      </c>
    </row>
    <row r="99" spans="1:7" ht="15.75" customHeight="1">
      <c r="A99" s="17"/>
      <c r="B99" s="17"/>
      <c r="C99" s="17"/>
      <c r="D99" s="17"/>
      <c r="E99" s="17"/>
      <c r="F99" s="17"/>
      <c r="G99" s="10"/>
    </row>
    <row r="100" spans="1:7" ht="45.75" customHeight="1">
      <c r="A100" s="72" t="s">
        <v>106</v>
      </c>
      <c r="B100" s="73"/>
      <c r="C100" s="73"/>
      <c r="D100" s="73"/>
      <c r="E100" s="73"/>
      <c r="F100" s="73"/>
      <c r="G100" s="73"/>
    </row>
    <row r="101" spans="1:7" ht="15.75" customHeight="1">
      <c r="G101" s="10"/>
    </row>
    <row r="102" spans="1:7" ht="15.75" customHeight="1">
      <c r="G102" s="10"/>
    </row>
    <row r="103" spans="1:7" ht="15.75" customHeight="1">
      <c r="G103" s="10"/>
    </row>
    <row r="104" spans="1:7" ht="15.75" customHeight="1">
      <c r="G104" s="10"/>
    </row>
    <row r="105" spans="1:7" ht="15.75" customHeight="1">
      <c r="G105" s="10"/>
    </row>
    <row r="106" spans="1:7" ht="15.75" customHeight="1">
      <c r="G106" s="10"/>
    </row>
    <row r="107" spans="1:7" ht="15.75" customHeight="1">
      <c r="G107" s="10"/>
    </row>
    <row r="108" spans="1:7" ht="15.75" customHeight="1">
      <c r="G108" s="10"/>
    </row>
    <row r="109" spans="1:7" ht="15.75" customHeight="1">
      <c r="G109" s="10"/>
    </row>
    <row r="110" spans="1:7" ht="15.75" customHeight="1">
      <c r="G110" s="10"/>
    </row>
    <row r="111" spans="1:7" ht="15.75" customHeight="1">
      <c r="G111" s="10"/>
    </row>
    <row r="112" spans="1:7" ht="15.75" customHeight="1">
      <c r="G112" s="10"/>
    </row>
    <row r="113" spans="7:7" ht="15.75" customHeight="1">
      <c r="G113" s="10"/>
    </row>
    <row r="114" spans="7:7" ht="15.75" customHeight="1">
      <c r="G114" s="10"/>
    </row>
    <row r="115" spans="7:7" ht="15.75" customHeight="1">
      <c r="G115" s="10"/>
    </row>
    <row r="116" spans="7:7" ht="15.75" customHeight="1">
      <c r="G116" s="10"/>
    </row>
    <row r="117" spans="7:7" ht="15.75" customHeight="1">
      <c r="G117" s="10"/>
    </row>
    <row r="118" spans="7:7" ht="15.75" customHeight="1">
      <c r="G118" s="10"/>
    </row>
    <row r="119" spans="7:7" ht="15.75" customHeight="1">
      <c r="G119" s="10"/>
    </row>
    <row r="120" spans="7:7" ht="15.75" customHeight="1">
      <c r="G120" s="10"/>
    </row>
    <row r="121" spans="7:7" ht="15.75" customHeight="1">
      <c r="G121" s="10"/>
    </row>
    <row r="122" spans="7:7" ht="15.75" customHeight="1">
      <c r="G122" s="10"/>
    </row>
    <row r="123" spans="7:7" ht="15.75" customHeight="1">
      <c r="G123" s="10"/>
    </row>
    <row r="124" spans="7:7" ht="15.75" customHeight="1">
      <c r="G124" s="10"/>
    </row>
    <row r="125" spans="7:7" ht="15.75" customHeight="1">
      <c r="G125" s="10"/>
    </row>
    <row r="126" spans="7:7" ht="15.75" customHeight="1">
      <c r="G126" s="10"/>
    </row>
    <row r="127" spans="7:7" ht="15.75" customHeight="1">
      <c r="G127" s="10"/>
    </row>
    <row r="128" spans="7:7" ht="15.75" customHeight="1">
      <c r="G128" s="10"/>
    </row>
    <row r="129" spans="7:7" ht="15.75" customHeight="1">
      <c r="G129" s="10"/>
    </row>
    <row r="130" spans="7:7" ht="15.75" customHeight="1">
      <c r="G130" s="10"/>
    </row>
    <row r="131" spans="7:7" ht="15.75" customHeight="1">
      <c r="G131" s="10"/>
    </row>
    <row r="132" spans="7:7" ht="15.75" customHeight="1">
      <c r="G132" s="10"/>
    </row>
    <row r="133" spans="7:7" ht="15.75" customHeight="1">
      <c r="G133" s="10"/>
    </row>
    <row r="134" spans="7:7" ht="15.75" customHeight="1">
      <c r="G134" s="10"/>
    </row>
    <row r="135" spans="7:7" ht="15.75" customHeight="1">
      <c r="G135" s="10"/>
    </row>
    <row r="136" spans="7:7" ht="15.75" customHeight="1">
      <c r="G136" s="10"/>
    </row>
    <row r="137" spans="7:7" ht="15.75" customHeight="1">
      <c r="G137" s="10"/>
    </row>
    <row r="138" spans="7:7" ht="15.75" customHeight="1">
      <c r="G138" s="10"/>
    </row>
    <row r="139" spans="7:7" ht="15.75" customHeight="1">
      <c r="G139" s="10"/>
    </row>
    <row r="140" spans="7:7" ht="15.75" customHeight="1">
      <c r="G140" s="10"/>
    </row>
    <row r="141" spans="7:7" ht="15.75" customHeight="1">
      <c r="G141" s="10"/>
    </row>
    <row r="142" spans="7:7" ht="15.75" customHeight="1">
      <c r="G142" s="10"/>
    </row>
    <row r="143" spans="7:7" ht="15.75" customHeight="1">
      <c r="G143" s="10"/>
    </row>
    <row r="144" spans="7:7" ht="15.75" customHeight="1">
      <c r="G144" s="10"/>
    </row>
    <row r="145" spans="7:7" ht="15.75" customHeight="1">
      <c r="G145" s="10"/>
    </row>
    <row r="146" spans="7:7" ht="15.75" customHeight="1">
      <c r="G146" s="10"/>
    </row>
    <row r="147" spans="7:7" ht="15.75" customHeight="1">
      <c r="G147" s="10"/>
    </row>
    <row r="148" spans="7:7" ht="15.75" customHeight="1">
      <c r="G148" s="10"/>
    </row>
    <row r="149" spans="7:7" ht="15.75" customHeight="1">
      <c r="G149" s="10"/>
    </row>
    <row r="150" spans="7:7" ht="15.75" customHeight="1">
      <c r="G150" s="10"/>
    </row>
    <row r="151" spans="7:7" ht="15.75" customHeight="1">
      <c r="G151" s="10"/>
    </row>
    <row r="152" spans="7:7" ht="15.75" customHeight="1">
      <c r="G152" s="10"/>
    </row>
    <row r="153" spans="7:7" ht="15.75" customHeight="1">
      <c r="G153" s="10"/>
    </row>
    <row r="154" spans="7:7" ht="15.75" customHeight="1">
      <c r="G154" s="10"/>
    </row>
    <row r="155" spans="7:7" ht="15.75" customHeight="1">
      <c r="G155" s="10"/>
    </row>
    <row r="156" spans="7:7" ht="15.75" customHeight="1">
      <c r="G156" s="10"/>
    </row>
    <row r="157" spans="7:7" ht="15.75" customHeight="1">
      <c r="G157" s="10"/>
    </row>
    <row r="158" spans="7:7" ht="15.75" customHeight="1">
      <c r="G158" s="10"/>
    </row>
    <row r="159" spans="7:7" ht="15.75" customHeight="1">
      <c r="G159" s="10"/>
    </row>
    <row r="160" spans="7:7" ht="15.75" customHeight="1">
      <c r="G160" s="10"/>
    </row>
    <row r="161" spans="7:7" ht="15.75" customHeight="1">
      <c r="G161" s="10"/>
    </row>
    <row r="162" spans="7:7" ht="15.75" customHeight="1">
      <c r="G162" s="10"/>
    </row>
    <row r="163" spans="7:7" ht="15.75" customHeight="1">
      <c r="G163" s="10"/>
    </row>
    <row r="164" spans="7:7" ht="15.75" customHeight="1">
      <c r="G164" s="10"/>
    </row>
    <row r="165" spans="7:7" ht="15.75" customHeight="1">
      <c r="G165" s="10"/>
    </row>
    <row r="166" spans="7:7" ht="15.75" customHeight="1">
      <c r="G166" s="10"/>
    </row>
    <row r="167" spans="7:7" ht="15.75" customHeight="1">
      <c r="G167" s="10"/>
    </row>
    <row r="168" spans="7:7" ht="15.75" customHeight="1">
      <c r="G168" s="10"/>
    </row>
    <row r="169" spans="7:7" ht="15.75" customHeight="1">
      <c r="G169" s="10"/>
    </row>
    <row r="170" spans="7:7" ht="15.75" customHeight="1">
      <c r="G170" s="10"/>
    </row>
    <row r="171" spans="7:7" ht="15.75" customHeight="1">
      <c r="G171" s="10"/>
    </row>
    <row r="172" spans="7:7" ht="15.75" customHeight="1">
      <c r="G172" s="10"/>
    </row>
    <row r="173" spans="7:7" ht="15.75" customHeight="1">
      <c r="G173" s="10"/>
    </row>
    <row r="174" spans="7:7" ht="15.75" customHeight="1">
      <c r="G174" s="10"/>
    </row>
    <row r="175" spans="7:7" ht="15.75" customHeight="1">
      <c r="G175" s="10"/>
    </row>
    <row r="176" spans="7:7" ht="15.75" customHeight="1">
      <c r="G176" s="10"/>
    </row>
    <row r="177" spans="7:7" ht="15.75" customHeight="1">
      <c r="G177" s="10"/>
    </row>
    <row r="178" spans="7:7" ht="15.75" customHeight="1">
      <c r="G178" s="10"/>
    </row>
    <row r="179" spans="7:7" ht="15.75" customHeight="1">
      <c r="G179" s="10"/>
    </row>
    <row r="180" spans="7:7" ht="15.75" customHeight="1">
      <c r="G180" s="10"/>
    </row>
    <row r="181" spans="7:7" ht="15.75" customHeight="1">
      <c r="G181" s="10"/>
    </row>
    <row r="182" spans="7:7" ht="15.75" customHeight="1">
      <c r="G182" s="10"/>
    </row>
    <row r="183" spans="7:7" ht="15.75" customHeight="1">
      <c r="G183" s="10"/>
    </row>
    <row r="184" spans="7:7" ht="15.75" customHeight="1">
      <c r="G184" s="10"/>
    </row>
    <row r="185" spans="7:7" ht="15.75" customHeight="1">
      <c r="G185" s="10"/>
    </row>
    <row r="186" spans="7:7" ht="15.75" customHeight="1">
      <c r="G186" s="10"/>
    </row>
    <row r="187" spans="7:7" ht="15.75" customHeight="1">
      <c r="G187" s="10"/>
    </row>
    <row r="188" spans="7:7" ht="15.75" customHeight="1">
      <c r="G188" s="10"/>
    </row>
    <row r="189" spans="7:7" ht="15.75" customHeight="1">
      <c r="G189" s="10"/>
    </row>
    <row r="190" spans="7:7" ht="15.75" customHeight="1">
      <c r="G190" s="10"/>
    </row>
    <row r="191" spans="7:7" ht="15.75" customHeight="1">
      <c r="G191" s="10"/>
    </row>
    <row r="192" spans="7:7" ht="15.75" customHeight="1">
      <c r="G192" s="10"/>
    </row>
    <row r="193" spans="7:7" ht="15.75" customHeight="1">
      <c r="G193" s="10"/>
    </row>
    <row r="194" spans="7:7" ht="15.75" customHeight="1">
      <c r="G194" s="10"/>
    </row>
    <row r="195" spans="7:7" ht="15.75" customHeight="1">
      <c r="G195" s="10"/>
    </row>
    <row r="196" spans="7:7" ht="15.75" customHeight="1">
      <c r="G196" s="10"/>
    </row>
    <row r="197" spans="7:7" ht="15.75" customHeight="1">
      <c r="G197" s="10"/>
    </row>
    <row r="198" spans="7:7" ht="15.75" customHeight="1">
      <c r="G198" s="10"/>
    </row>
    <row r="199" spans="7:7" ht="15.75" customHeight="1">
      <c r="G199" s="10"/>
    </row>
    <row r="200" spans="7:7" ht="15.75" customHeight="1">
      <c r="G200" s="10"/>
    </row>
    <row r="201" spans="7:7" ht="15.75" customHeight="1">
      <c r="G201" s="10"/>
    </row>
    <row r="202" spans="7:7" ht="15.75" customHeight="1">
      <c r="G202" s="10"/>
    </row>
    <row r="203" spans="7:7" ht="15.75" customHeight="1">
      <c r="G203" s="10"/>
    </row>
    <row r="204" spans="7:7" ht="15.75" customHeight="1">
      <c r="G204" s="10"/>
    </row>
    <row r="205" spans="7:7" ht="15.75" customHeight="1">
      <c r="G205" s="10"/>
    </row>
    <row r="206" spans="7:7" ht="15.75" customHeight="1">
      <c r="G206" s="10"/>
    </row>
    <row r="207" spans="7:7" ht="15.75" customHeight="1">
      <c r="G207" s="10"/>
    </row>
    <row r="208" spans="7:7" ht="15.75" customHeight="1">
      <c r="G208" s="10"/>
    </row>
    <row r="209" spans="7:7" ht="15.75" customHeight="1">
      <c r="G209" s="10"/>
    </row>
    <row r="210" spans="7:7" ht="15.75" customHeight="1">
      <c r="G210" s="10"/>
    </row>
    <row r="211" spans="7:7" ht="15.75" customHeight="1">
      <c r="G211" s="10"/>
    </row>
    <row r="212" spans="7:7" ht="15.75" customHeight="1">
      <c r="G212" s="10"/>
    </row>
    <row r="213" spans="7:7" ht="15.75" customHeight="1">
      <c r="G213" s="10"/>
    </row>
    <row r="214" spans="7:7" ht="15.75" customHeight="1">
      <c r="G214" s="10"/>
    </row>
    <row r="215" spans="7:7" ht="15.75" customHeight="1">
      <c r="G215" s="10"/>
    </row>
    <row r="216" spans="7:7" ht="15.75" customHeight="1">
      <c r="G216" s="10"/>
    </row>
    <row r="217" spans="7:7" ht="15.75" customHeight="1">
      <c r="G217" s="10"/>
    </row>
    <row r="218" spans="7:7" ht="15.75" customHeight="1">
      <c r="G218" s="10"/>
    </row>
    <row r="219" spans="7:7" ht="15.75" customHeight="1">
      <c r="G219" s="10"/>
    </row>
    <row r="220" spans="7:7" ht="15.75" customHeight="1">
      <c r="G220" s="10"/>
    </row>
    <row r="221" spans="7:7" ht="15.75" customHeight="1">
      <c r="G221" s="10"/>
    </row>
    <row r="222" spans="7:7" ht="15.75" customHeight="1">
      <c r="G222" s="10"/>
    </row>
    <row r="223" spans="7:7" ht="15.75" customHeight="1">
      <c r="G223" s="10"/>
    </row>
    <row r="224" spans="7:7" ht="15.75" customHeight="1">
      <c r="G224" s="10"/>
    </row>
    <row r="225" spans="7:7" ht="15.75" customHeight="1">
      <c r="G225" s="10"/>
    </row>
    <row r="226" spans="7:7" ht="15.75" customHeight="1">
      <c r="G226" s="10"/>
    </row>
    <row r="227" spans="7:7" ht="15.75" customHeight="1">
      <c r="G227" s="10"/>
    </row>
    <row r="228" spans="7:7" ht="15.75" customHeight="1">
      <c r="G228" s="10"/>
    </row>
    <row r="229" spans="7:7" ht="15.75" customHeight="1">
      <c r="G229" s="10"/>
    </row>
    <row r="230" spans="7:7" ht="15.75" customHeight="1">
      <c r="G230" s="10"/>
    </row>
    <row r="231" spans="7:7" ht="15.75" customHeight="1">
      <c r="G231" s="10"/>
    </row>
    <row r="232" spans="7:7" ht="15.75" customHeight="1">
      <c r="G232" s="10"/>
    </row>
    <row r="233" spans="7:7" ht="15.75" customHeight="1">
      <c r="G233" s="10"/>
    </row>
    <row r="234" spans="7:7" ht="15.75" customHeight="1">
      <c r="G234" s="10"/>
    </row>
    <row r="235" spans="7:7" ht="15.75" customHeight="1">
      <c r="G235" s="10"/>
    </row>
    <row r="236" spans="7:7" ht="15.75" customHeight="1">
      <c r="G236" s="10"/>
    </row>
    <row r="237" spans="7:7" ht="15.75" customHeight="1">
      <c r="G237" s="10"/>
    </row>
    <row r="238" spans="7:7" ht="15.75" customHeight="1">
      <c r="G238" s="10"/>
    </row>
    <row r="239" spans="7:7" ht="15.75" customHeight="1">
      <c r="G239" s="10"/>
    </row>
    <row r="240" spans="7:7" ht="15.75" customHeight="1">
      <c r="G240" s="10"/>
    </row>
    <row r="241" spans="7:7" ht="15.75" customHeight="1">
      <c r="G241" s="10"/>
    </row>
    <row r="242" spans="7:7" ht="15.75" customHeight="1">
      <c r="G242" s="10"/>
    </row>
    <row r="243" spans="7:7" ht="15.75" customHeight="1">
      <c r="G243" s="10"/>
    </row>
    <row r="244" spans="7:7" ht="15.75" customHeight="1">
      <c r="G244" s="10"/>
    </row>
    <row r="245" spans="7:7" ht="15.75" customHeight="1">
      <c r="G245" s="10"/>
    </row>
    <row r="246" spans="7:7" ht="15.75" customHeight="1">
      <c r="G246" s="10"/>
    </row>
    <row r="247" spans="7:7" ht="15.75" customHeight="1">
      <c r="G247" s="10"/>
    </row>
    <row r="248" spans="7:7" ht="15.75" customHeight="1">
      <c r="G248" s="10"/>
    </row>
    <row r="249" spans="7:7" ht="15.75" customHeight="1">
      <c r="G249" s="10"/>
    </row>
    <row r="250" spans="7:7" ht="15.75" customHeight="1">
      <c r="G250" s="10"/>
    </row>
    <row r="251" spans="7:7" ht="15.75" customHeight="1">
      <c r="G251" s="10"/>
    </row>
    <row r="252" spans="7:7" ht="15.75" customHeight="1">
      <c r="G252" s="10"/>
    </row>
    <row r="253" spans="7:7" ht="15.75" customHeight="1">
      <c r="G253" s="10"/>
    </row>
    <row r="254" spans="7:7" ht="15.75" customHeight="1">
      <c r="G254" s="10"/>
    </row>
    <row r="255" spans="7:7" ht="15.75" customHeight="1">
      <c r="G255" s="10"/>
    </row>
    <row r="256" spans="7:7" ht="15.75" customHeight="1">
      <c r="G256" s="10"/>
    </row>
    <row r="257" spans="7:7" ht="15.75" customHeight="1">
      <c r="G257" s="10"/>
    </row>
    <row r="258" spans="7:7" ht="15.75" customHeight="1">
      <c r="G258" s="10"/>
    </row>
    <row r="259" spans="7:7" ht="15.75" customHeight="1">
      <c r="G259" s="10"/>
    </row>
    <row r="260" spans="7:7" ht="15.75" customHeight="1">
      <c r="G260" s="10"/>
    </row>
    <row r="261" spans="7:7" ht="15.75" customHeight="1">
      <c r="G261" s="10"/>
    </row>
    <row r="262" spans="7:7" ht="15.75" customHeight="1">
      <c r="G262" s="10"/>
    </row>
    <row r="263" spans="7:7" ht="15.75" customHeight="1">
      <c r="G263" s="10"/>
    </row>
    <row r="264" spans="7:7" ht="15.75" customHeight="1">
      <c r="G264" s="10"/>
    </row>
    <row r="265" spans="7:7" ht="15.75" customHeight="1">
      <c r="G265" s="10"/>
    </row>
    <row r="266" spans="7:7" ht="15.75" customHeight="1">
      <c r="G266" s="10"/>
    </row>
    <row r="267" spans="7:7" ht="15.75" customHeight="1">
      <c r="G267" s="10"/>
    </row>
    <row r="268" spans="7:7" ht="15.75" customHeight="1">
      <c r="G268" s="10"/>
    </row>
    <row r="269" spans="7:7" ht="15.75" customHeight="1">
      <c r="G269" s="10"/>
    </row>
    <row r="270" spans="7:7" ht="15.75" customHeight="1">
      <c r="G270" s="10"/>
    </row>
    <row r="271" spans="7:7" ht="15.75" customHeight="1">
      <c r="G271" s="10"/>
    </row>
    <row r="272" spans="7:7" ht="15.75" customHeight="1">
      <c r="G272" s="10"/>
    </row>
    <row r="273" spans="7:7" ht="15.75" customHeight="1">
      <c r="G273" s="10"/>
    </row>
    <row r="274" spans="7:7" ht="15.75" customHeight="1">
      <c r="G274" s="10"/>
    </row>
    <row r="275" spans="7:7" ht="15.75" customHeight="1">
      <c r="G275" s="10"/>
    </row>
    <row r="276" spans="7:7" ht="15.75" customHeight="1">
      <c r="G276" s="10"/>
    </row>
    <row r="277" spans="7:7" ht="15.75" customHeight="1">
      <c r="G277" s="10"/>
    </row>
    <row r="278" spans="7:7" ht="15.75" customHeight="1">
      <c r="G278" s="10"/>
    </row>
    <row r="279" spans="7:7" ht="15.75" customHeight="1">
      <c r="G279" s="10"/>
    </row>
    <row r="280" spans="7:7" ht="15.75" customHeight="1">
      <c r="G280" s="10"/>
    </row>
    <row r="281" spans="7:7" ht="15.75" customHeight="1">
      <c r="G281" s="10"/>
    </row>
    <row r="282" spans="7:7" ht="15.75" customHeight="1">
      <c r="G282" s="10"/>
    </row>
    <row r="283" spans="7:7" ht="15.75" customHeight="1">
      <c r="G283" s="10"/>
    </row>
    <row r="284" spans="7:7" ht="15.75" customHeight="1">
      <c r="G284" s="10"/>
    </row>
    <row r="285" spans="7:7" ht="15.75" customHeight="1">
      <c r="G285" s="10"/>
    </row>
    <row r="286" spans="7:7" ht="15.75" customHeight="1">
      <c r="G286" s="10"/>
    </row>
    <row r="287" spans="7:7" ht="15.75" customHeight="1">
      <c r="G287" s="10"/>
    </row>
    <row r="288" spans="7:7" ht="15.75" customHeight="1">
      <c r="G288" s="10"/>
    </row>
    <row r="289" spans="7:7" ht="15.75" customHeight="1">
      <c r="G289" s="10"/>
    </row>
    <row r="290" spans="7:7" ht="15.75" customHeight="1">
      <c r="G290" s="10"/>
    </row>
    <row r="291" spans="7:7" ht="15.75" customHeight="1">
      <c r="G291" s="10"/>
    </row>
    <row r="292" spans="7:7" ht="15.75" customHeight="1">
      <c r="G292" s="10"/>
    </row>
    <row r="293" spans="7:7" ht="15.75" customHeight="1">
      <c r="G293" s="10"/>
    </row>
    <row r="294" spans="7:7" ht="15.75" customHeight="1">
      <c r="G294" s="10"/>
    </row>
    <row r="295" spans="7:7" ht="15.75" customHeight="1">
      <c r="G295" s="10"/>
    </row>
    <row r="296" spans="7:7" ht="15.75" customHeight="1">
      <c r="G296" s="10"/>
    </row>
    <row r="297" spans="7:7" ht="15.75" customHeight="1">
      <c r="G297" s="10"/>
    </row>
    <row r="298" spans="7:7" ht="15.75" customHeight="1">
      <c r="G298" s="10"/>
    </row>
    <row r="299" spans="7:7" ht="15.75" customHeight="1">
      <c r="G299" s="10"/>
    </row>
    <row r="300" spans="7:7" ht="15.75" customHeight="1">
      <c r="G300" s="10"/>
    </row>
    <row r="301" spans="7:7" ht="15.75" customHeight="1">
      <c r="G301" s="10"/>
    </row>
    <row r="302" spans="7:7" ht="15.75" customHeight="1">
      <c r="G302" s="10"/>
    </row>
    <row r="303" spans="7:7" ht="15.75" customHeight="1">
      <c r="G303" s="10"/>
    </row>
    <row r="304" spans="7:7" ht="15.75" customHeight="1">
      <c r="G304" s="10"/>
    </row>
    <row r="305" spans="7:7" ht="15.75" customHeight="1">
      <c r="G305" s="10"/>
    </row>
    <row r="306" spans="7:7" ht="15.75" customHeight="1">
      <c r="G306" s="10"/>
    </row>
    <row r="307" spans="7:7" ht="15.75" customHeight="1">
      <c r="G307" s="10"/>
    </row>
    <row r="308" spans="7:7" ht="15.75" customHeight="1">
      <c r="G308" s="10"/>
    </row>
    <row r="309" spans="7:7" ht="15.75" customHeight="1">
      <c r="G309" s="10"/>
    </row>
    <row r="310" spans="7:7" ht="15.75" customHeight="1">
      <c r="G310" s="10"/>
    </row>
    <row r="311" spans="7:7" ht="15.75" customHeight="1">
      <c r="G311" s="10"/>
    </row>
    <row r="312" spans="7:7" ht="15.75" customHeight="1">
      <c r="G312" s="10"/>
    </row>
    <row r="313" spans="7:7" ht="15.75" customHeight="1">
      <c r="G313" s="10"/>
    </row>
    <row r="314" spans="7:7" ht="15.75" customHeight="1">
      <c r="G314" s="10"/>
    </row>
    <row r="315" spans="7:7" ht="15.75" customHeight="1">
      <c r="G315" s="10"/>
    </row>
    <row r="316" spans="7:7" ht="15.75" customHeight="1">
      <c r="G316" s="10"/>
    </row>
    <row r="317" spans="7:7" ht="15.75" customHeight="1">
      <c r="G317" s="10"/>
    </row>
    <row r="318" spans="7:7" ht="15.75" customHeight="1">
      <c r="G318" s="10"/>
    </row>
    <row r="319" spans="7:7" ht="15.75" customHeight="1">
      <c r="G319" s="10"/>
    </row>
    <row r="320" spans="7:7" ht="15.75" customHeight="1">
      <c r="G320" s="10"/>
    </row>
    <row r="321" spans="7:7" ht="15.75" customHeight="1">
      <c r="G321" s="10"/>
    </row>
    <row r="322" spans="7:7" ht="15.75" customHeight="1">
      <c r="G322" s="10"/>
    </row>
    <row r="323" spans="7:7" ht="15.75" customHeight="1">
      <c r="G323" s="10"/>
    </row>
    <row r="324" spans="7:7" ht="15.75" customHeight="1">
      <c r="G324" s="10"/>
    </row>
    <row r="325" spans="7:7" ht="15.75" customHeight="1">
      <c r="G325" s="10"/>
    </row>
    <row r="326" spans="7:7" ht="15.75" customHeight="1">
      <c r="G326" s="10"/>
    </row>
    <row r="327" spans="7:7" ht="15.75" customHeight="1">
      <c r="G327" s="10"/>
    </row>
    <row r="328" spans="7:7" ht="15.75" customHeight="1">
      <c r="G328" s="10"/>
    </row>
    <row r="329" spans="7:7" ht="15.75" customHeight="1">
      <c r="G329" s="10"/>
    </row>
    <row r="330" spans="7:7" ht="15.75" customHeight="1">
      <c r="G330" s="10"/>
    </row>
    <row r="331" spans="7:7" ht="15.75" customHeight="1">
      <c r="G331" s="10"/>
    </row>
    <row r="332" spans="7:7" ht="15.75" customHeight="1">
      <c r="G332" s="10"/>
    </row>
    <row r="333" spans="7:7" ht="15.75" customHeight="1">
      <c r="G333" s="10"/>
    </row>
    <row r="334" spans="7:7" ht="15.75" customHeight="1">
      <c r="G334" s="10"/>
    </row>
    <row r="335" spans="7:7" ht="15.75" customHeight="1">
      <c r="G335" s="10"/>
    </row>
    <row r="336" spans="7:7" ht="15.75" customHeight="1">
      <c r="G336" s="10"/>
    </row>
    <row r="337" spans="7:7" ht="15.75" customHeight="1">
      <c r="G337" s="10"/>
    </row>
    <row r="338" spans="7:7" ht="15.75" customHeight="1">
      <c r="G338" s="10"/>
    </row>
    <row r="339" spans="7:7" ht="15.75" customHeight="1">
      <c r="G339" s="10"/>
    </row>
    <row r="340" spans="7:7" ht="15.75" customHeight="1">
      <c r="G340" s="10"/>
    </row>
    <row r="341" spans="7:7" ht="15.75" customHeight="1">
      <c r="G341" s="10"/>
    </row>
    <row r="342" spans="7:7" ht="15.75" customHeight="1">
      <c r="G342" s="10"/>
    </row>
    <row r="343" spans="7:7" ht="15.75" customHeight="1">
      <c r="G343" s="10"/>
    </row>
    <row r="344" spans="7:7" ht="15.75" customHeight="1">
      <c r="G344" s="10"/>
    </row>
    <row r="345" spans="7:7" ht="15.75" customHeight="1">
      <c r="G345" s="10"/>
    </row>
    <row r="346" spans="7:7" ht="15.75" customHeight="1">
      <c r="G346" s="10"/>
    </row>
    <row r="347" spans="7:7" ht="15.75" customHeight="1">
      <c r="G347" s="10"/>
    </row>
    <row r="348" spans="7:7" ht="15.75" customHeight="1">
      <c r="G348" s="10"/>
    </row>
    <row r="349" spans="7:7" ht="15.75" customHeight="1">
      <c r="G349" s="10"/>
    </row>
    <row r="350" spans="7:7" ht="15.75" customHeight="1">
      <c r="G350" s="10"/>
    </row>
    <row r="351" spans="7:7" ht="15.75" customHeight="1">
      <c r="G351" s="10"/>
    </row>
    <row r="352" spans="7:7" ht="15.75" customHeight="1">
      <c r="G352" s="10"/>
    </row>
    <row r="353" spans="7:7" ht="15.75" customHeight="1">
      <c r="G353" s="10"/>
    </row>
    <row r="354" spans="7:7" ht="15.75" customHeight="1">
      <c r="G354" s="10"/>
    </row>
    <row r="355" spans="7:7" ht="15.75" customHeight="1">
      <c r="G355" s="10"/>
    </row>
    <row r="356" spans="7:7" ht="15.75" customHeight="1">
      <c r="G356" s="10"/>
    </row>
    <row r="357" spans="7:7" ht="15.75" customHeight="1">
      <c r="G357" s="10"/>
    </row>
    <row r="358" spans="7:7" ht="15.75" customHeight="1">
      <c r="G358" s="10"/>
    </row>
    <row r="359" spans="7:7" ht="15.75" customHeight="1">
      <c r="G359" s="10"/>
    </row>
    <row r="360" spans="7:7" ht="15.75" customHeight="1">
      <c r="G360" s="10"/>
    </row>
    <row r="361" spans="7:7" ht="15.75" customHeight="1">
      <c r="G361" s="10"/>
    </row>
    <row r="362" spans="7:7" ht="15.75" customHeight="1">
      <c r="G362" s="10"/>
    </row>
    <row r="363" spans="7:7" ht="15.75" customHeight="1">
      <c r="G363" s="10"/>
    </row>
    <row r="364" spans="7:7" ht="15.75" customHeight="1">
      <c r="G364" s="10"/>
    </row>
    <row r="365" spans="7:7" ht="15.75" customHeight="1">
      <c r="G365" s="10"/>
    </row>
    <row r="366" spans="7:7" ht="15.75" customHeight="1">
      <c r="G366" s="10"/>
    </row>
    <row r="367" spans="7:7" ht="15.75" customHeight="1">
      <c r="G367" s="10"/>
    </row>
    <row r="368" spans="7:7" ht="15.75" customHeight="1">
      <c r="G368" s="10"/>
    </row>
    <row r="369" spans="7:7" ht="15.75" customHeight="1">
      <c r="G369" s="10"/>
    </row>
    <row r="370" spans="7:7" ht="15.75" customHeight="1">
      <c r="G370" s="10"/>
    </row>
    <row r="371" spans="7:7" ht="15.75" customHeight="1">
      <c r="G371" s="10"/>
    </row>
    <row r="372" spans="7:7" ht="15.75" customHeight="1">
      <c r="G372" s="10"/>
    </row>
    <row r="373" spans="7:7" ht="15.75" customHeight="1">
      <c r="G373" s="10"/>
    </row>
    <row r="374" spans="7:7" ht="15.75" customHeight="1">
      <c r="G374" s="10"/>
    </row>
    <row r="375" spans="7:7" ht="15.75" customHeight="1">
      <c r="G375" s="10"/>
    </row>
    <row r="376" spans="7:7" ht="15.75" customHeight="1">
      <c r="G376" s="10"/>
    </row>
    <row r="377" spans="7:7" ht="15.75" customHeight="1">
      <c r="G377" s="10"/>
    </row>
    <row r="378" spans="7:7" ht="15.75" customHeight="1">
      <c r="G378" s="10"/>
    </row>
    <row r="379" spans="7:7" ht="15.75" customHeight="1">
      <c r="G379" s="10"/>
    </row>
    <row r="380" spans="7:7" ht="15.75" customHeight="1">
      <c r="G380" s="10"/>
    </row>
    <row r="381" spans="7:7" ht="15.75" customHeight="1">
      <c r="G381" s="10"/>
    </row>
    <row r="382" spans="7:7" ht="15.75" customHeight="1">
      <c r="G382" s="10"/>
    </row>
    <row r="383" spans="7:7" ht="15.75" customHeight="1">
      <c r="G383" s="10"/>
    </row>
    <row r="384" spans="7:7" ht="15.75" customHeight="1">
      <c r="G384" s="10"/>
    </row>
    <row r="385" spans="7:7" ht="15.75" customHeight="1">
      <c r="G385" s="10"/>
    </row>
    <row r="386" spans="7:7" ht="15.75" customHeight="1">
      <c r="G386" s="10"/>
    </row>
    <row r="387" spans="7:7" ht="15.75" customHeight="1">
      <c r="G387" s="10"/>
    </row>
    <row r="388" spans="7:7" ht="15.75" customHeight="1">
      <c r="G388" s="10"/>
    </row>
    <row r="389" spans="7:7" ht="15.75" customHeight="1">
      <c r="G389" s="10"/>
    </row>
    <row r="390" spans="7:7" ht="15.75" customHeight="1">
      <c r="G390" s="10"/>
    </row>
    <row r="391" spans="7:7" ht="15.75" customHeight="1">
      <c r="G391" s="10"/>
    </row>
    <row r="392" spans="7:7" ht="15.75" customHeight="1">
      <c r="G392" s="10"/>
    </row>
    <row r="393" spans="7:7" ht="15.75" customHeight="1">
      <c r="G393" s="10"/>
    </row>
    <row r="394" spans="7:7" ht="15.75" customHeight="1">
      <c r="G394" s="10"/>
    </row>
    <row r="395" spans="7:7" ht="15.75" customHeight="1">
      <c r="G395" s="10"/>
    </row>
    <row r="396" spans="7:7" ht="15.75" customHeight="1">
      <c r="G396" s="10"/>
    </row>
    <row r="397" spans="7:7" ht="15.75" customHeight="1">
      <c r="G397" s="10"/>
    </row>
    <row r="398" spans="7:7" ht="15.75" customHeight="1">
      <c r="G398" s="10"/>
    </row>
    <row r="399" spans="7:7" ht="15.75" customHeight="1">
      <c r="G399" s="10"/>
    </row>
    <row r="400" spans="7:7" ht="15.75" customHeight="1">
      <c r="G400" s="10"/>
    </row>
    <row r="401" spans="7:7" ht="15.75" customHeight="1">
      <c r="G401" s="10"/>
    </row>
    <row r="402" spans="7:7" ht="15.75" customHeight="1">
      <c r="G402" s="10"/>
    </row>
    <row r="403" spans="7:7" ht="15.75" customHeight="1">
      <c r="G403" s="10"/>
    </row>
    <row r="404" spans="7:7" ht="15.75" customHeight="1">
      <c r="G404" s="10"/>
    </row>
    <row r="405" spans="7:7" ht="15.75" customHeight="1">
      <c r="G405" s="10"/>
    </row>
    <row r="406" spans="7:7" ht="15.75" customHeight="1">
      <c r="G406" s="10"/>
    </row>
    <row r="407" spans="7:7" ht="15.75" customHeight="1">
      <c r="G407" s="10"/>
    </row>
    <row r="408" spans="7:7" ht="15.75" customHeight="1">
      <c r="G408" s="10"/>
    </row>
    <row r="409" spans="7:7" ht="15.75" customHeight="1">
      <c r="G409" s="10"/>
    </row>
    <row r="410" spans="7:7" ht="15.75" customHeight="1">
      <c r="G410" s="10"/>
    </row>
    <row r="411" spans="7:7" ht="15.75" customHeight="1">
      <c r="G411" s="10"/>
    </row>
    <row r="412" spans="7:7" ht="15.75" customHeight="1">
      <c r="G412" s="10"/>
    </row>
    <row r="413" spans="7:7" ht="15.75" customHeight="1">
      <c r="G413" s="10"/>
    </row>
    <row r="414" spans="7:7" ht="15.75" customHeight="1">
      <c r="G414" s="10"/>
    </row>
    <row r="415" spans="7:7" ht="15.75" customHeight="1">
      <c r="G415" s="10"/>
    </row>
    <row r="416" spans="7:7" ht="15.75" customHeight="1">
      <c r="G416" s="10"/>
    </row>
    <row r="417" spans="7:7" ht="15.75" customHeight="1">
      <c r="G417" s="10"/>
    </row>
    <row r="418" spans="7:7" ht="15.75" customHeight="1">
      <c r="G418" s="10"/>
    </row>
    <row r="419" spans="7:7" ht="15.75" customHeight="1">
      <c r="G419" s="10"/>
    </row>
    <row r="420" spans="7:7" ht="15.75" customHeight="1">
      <c r="G420" s="10"/>
    </row>
    <row r="421" spans="7:7" ht="15.75" customHeight="1">
      <c r="G421" s="10"/>
    </row>
    <row r="422" spans="7:7" ht="15.75" customHeight="1">
      <c r="G422" s="10"/>
    </row>
    <row r="423" spans="7:7" ht="15.75" customHeight="1">
      <c r="G423" s="10"/>
    </row>
    <row r="424" spans="7:7" ht="15.75" customHeight="1">
      <c r="G424" s="10"/>
    </row>
    <row r="425" spans="7:7" ht="15.75" customHeight="1">
      <c r="G425" s="10"/>
    </row>
    <row r="426" spans="7:7" ht="15.75" customHeight="1">
      <c r="G426" s="10"/>
    </row>
    <row r="427" spans="7:7" ht="15.75" customHeight="1">
      <c r="G427" s="10"/>
    </row>
    <row r="428" spans="7:7" ht="15.75" customHeight="1">
      <c r="G428" s="10"/>
    </row>
    <row r="429" spans="7:7" ht="15.75" customHeight="1">
      <c r="G429" s="10"/>
    </row>
    <row r="430" spans="7:7" ht="15.75" customHeight="1">
      <c r="G430" s="10"/>
    </row>
    <row r="431" spans="7:7" ht="15.75" customHeight="1">
      <c r="G431" s="10"/>
    </row>
    <row r="432" spans="7:7" ht="15.75" customHeight="1">
      <c r="G432" s="10"/>
    </row>
    <row r="433" spans="7:7" ht="15.75" customHeight="1">
      <c r="G433" s="10"/>
    </row>
    <row r="434" spans="7:7" ht="15.75" customHeight="1">
      <c r="G434" s="10"/>
    </row>
    <row r="435" spans="7:7" ht="15.75" customHeight="1">
      <c r="G435" s="10"/>
    </row>
    <row r="436" spans="7:7" ht="15.75" customHeight="1">
      <c r="G436" s="10"/>
    </row>
    <row r="437" spans="7:7" ht="15.75" customHeight="1">
      <c r="G437" s="10"/>
    </row>
    <row r="438" spans="7:7" ht="15.75" customHeight="1">
      <c r="G438" s="10"/>
    </row>
    <row r="439" spans="7:7" ht="15.75" customHeight="1">
      <c r="G439" s="10"/>
    </row>
    <row r="440" spans="7:7" ht="15.75" customHeight="1">
      <c r="G440" s="10"/>
    </row>
    <row r="441" spans="7:7" ht="15.75" customHeight="1">
      <c r="G441" s="10"/>
    </row>
    <row r="442" spans="7:7" ht="15.75" customHeight="1">
      <c r="G442" s="10"/>
    </row>
    <row r="443" spans="7:7" ht="15.75" customHeight="1">
      <c r="G443" s="10"/>
    </row>
    <row r="444" spans="7:7" ht="15.75" customHeight="1">
      <c r="G444" s="10"/>
    </row>
    <row r="445" spans="7:7" ht="15.75" customHeight="1">
      <c r="G445" s="10"/>
    </row>
    <row r="446" spans="7:7" ht="15.75" customHeight="1">
      <c r="G446" s="10"/>
    </row>
    <row r="447" spans="7:7" ht="15.75" customHeight="1">
      <c r="G447" s="10"/>
    </row>
    <row r="448" spans="7:7" ht="15.75" customHeight="1">
      <c r="G448" s="10"/>
    </row>
    <row r="449" spans="7:7" ht="15.75" customHeight="1">
      <c r="G449" s="10"/>
    </row>
    <row r="450" spans="7:7" ht="15.75" customHeight="1">
      <c r="G450" s="10"/>
    </row>
    <row r="451" spans="7:7" ht="15.75" customHeight="1">
      <c r="G451" s="10"/>
    </row>
    <row r="452" spans="7:7" ht="15.75" customHeight="1">
      <c r="G452" s="10"/>
    </row>
    <row r="453" spans="7:7" ht="15.75" customHeight="1">
      <c r="G453" s="10"/>
    </row>
    <row r="454" spans="7:7" ht="15.75" customHeight="1">
      <c r="G454" s="10"/>
    </row>
    <row r="455" spans="7:7" ht="15.75" customHeight="1">
      <c r="G455" s="10"/>
    </row>
    <row r="456" spans="7:7" ht="15.75" customHeight="1">
      <c r="G456" s="10"/>
    </row>
    <row r="457" spans="7:7" ht="15.75" customHeight="1">
      <c r="G457" s="10"/>
    </row>
    <row r="458" spans="7:7" ht="15.75" customHeight="1">
      <c r="G458" s="10"/>
    </row>
    <row r="459" spans="7:7" ht="15.75" customHeight="1">
      <c r="G459" s="10"/>
    </row>
    <row r="460" spans="7:7" ht="15.75" customHeight="1">
      <c r="G460" s="10"/>
    </row>
    <row r="461" spans="7:7" ht="15.75" customHeight="1">
      <c r="G461" s="10"/>
    </row>
    <row r="462" spans="7:7" ht="15.75" customHeight="1">
      <c r="G462" s="10"/>
    </row>
    <row r="463" spans="7:7" ht="15.75" customHeight="1">
      <c r="G463" s="10"/>
    </row>
    <row r="464" spans="7:7" ht="15.75" customHeight="1">
      <c r="G464" s="10"/>
    </row>
    <row r="465" spans="7:7" ht="15.75" customHeight="1">
      <c r="G465" s="10"/>
    </row>
    <row r="466" spans="7:7" ht="15.75" customHeight="1">
      <c r="G466" s="10"/>
    </row>
    <row r="467" spans="7:7" ht="15.75" customHeight="1">
      <c r="G467" s="10"/>
    </row>
    <row r="468" spans="7:7" ht="15.75" customHeight="1">
      <c r="G468" s="10"/>
    </row>
    <row r="469" spans="7:7" ht="15.75" customHeight="1">
      <c r="G469" s="10"/>
    </row>
    <row r="470" spans="7:7" ht="15.75" customHeight="1">
      <c r="G470" s="10"/>
    </row>
    <row r="471" spans="7:7" ht="15.75" customHeight="1">
      <c r="G471" s="10"/>
    </row>
    <row r="472" spans="7:7" ht="15.75" customHeight="1">
      <c r="G472" s="10"/>
    </row>
    <row r="473" spans="7:7" ht="15.75" customHeight="1">
      <c r="G473" s="10"/>
    </row>
    <row r="474" spans="7:7" ht="15.75" customHeight="1">
      <c r="G474" s="10"/>
    </row>
    <row r="475" spans="7:7" ht="15.75" customHeight="1">
      <c r="G475" s="10"/>
    </row>
    <row r="476" spans="7:7" ht="15.75" customHeight="1">
      <c r="G476" s="10"/>
    </row>
    <row r="477" spans="7:7" ht="15.75" customHeight="1">
      <c r="G477" s="10"/>
    </row>
    <row r="478" spans="7:7" ht="15.75" customHeight="1">
      <c r="G478" s="10"/>
    </row>
    <row r="479" spans="7:7" ht="15.75" customHeight="1">
      <c r="G479" s="10"/>
    </row>
    <row r="480" spans="7:7" ht="15.75" customHeight="1">
      <c r="G480" s="10"/>
    </row>
    <row r="481" spans="7:7" ht="15.75" customHeight="1">
      <c r="G481" s="10"/>
    </row>
    <row r="482" spans="7:7" ht="15.75" customHeight="1">
      <c r="G482" s="10"/>
    </row>
    <row r="483" spans="7:7" ht="15.75" customHeight="1">
      <c r="G483" s="10"/>
    </row>
    <row r="484" spans="7:7" ht="15.75" customHeight="1">
      <c r="G484" s="10"/>
    </row>
    <row r="485" spans="7:7" ht="15.75" customHeight="1">
      <c r="G485" s="10"/>
    </row>
    <row r="486" spans="7:7" ht="15.75" customHeight="1">
      <c r="G486" s="10"/>
    </row>
    <row r="487" spans="7:7" ht="15.75" customHeight="1">
      <c r="G487" s="10"/>
    </row>
    <row r="488" spans="7:7" ht="15.75" customHeight="1">
      <c r="G488" s="10"/>
    </row>
    <row r="489" spans="7:7" ht="15.75" customHeight="1">
      <c r="G489" s="10"/>
    </row>
    <row r="490" spans="7:7" ht="15.75" customHeight="1">
      <c r="G490" s="10"/>
    </row>
    <row r="491" spans="7:7" ht="15.75" customHeight="1">
      <c r="G491" s="10"/>
    </row>
    <row r="492" spans="7:7" ht="15.75" customHeight="1">
      <c r="G492" s="10"/>
    </row>
    <row r="493" spans="7:7" ht="15.75" customHeight="1">
      <c r="G493" s="10"/>
    </row>
    <row r="494" spans="7:7" ht="15.75" customHeight="1">
      <c r="G494" s="10"/>
    </row>
    <row r="495" spans="7:7" ht="15.75" customHeight="1">
      <c r="G495" s="10"/>
    </row>
    <row r="496" spans="7:7" ht="15.75" customHeight="1">
      <c r="G496" s="10"/>
    </row>
    <row r="497" spans="7:7" ht="15.75" customHeight="1">
      <c r="G497" s="10"/>
    </row>
    <row r="498" spans="7:7" ht="15.75" customHeight="1">
      <c r="G498" s="10"/>
    </row>
    <row r="499" spans="7:7" ht="15.75" customHeight="1">
      <c r="G499" s="10"/>
    </row>
    <row r="500" spans="7:7" ht="15.75" customHeight="1">
      <c r="G500" s="10"/>
    </row>
    <row r="501" spans="7:7" ht="15.75" customHeight="1">
      <c r="G501" s="10"/>
    </row>
    <row r="502" spans="7:7" ht="15.75" customHeight="1">
      <c r="G502" s="10"/>
    </row>
    <row r="503" spans="7:7" ht="15.75" customHeight="1">
      <c r="G503" s="10"/>
    </row>
    <row r="504" spans="7:7" ht="15.75" customHeight="1">
      <c r="G504" s="10"/>
    </row>
    <row r="505" spans="7:7" ht="15.75" customHeight="1">
      <c r="G505" s="10"/>
    </row>
    <row r="506" spans="7:7" ht="15.75" customHeight="1">
      <c r="G506" s="10"/>
    </row>
    <row r="507" spans="7:7" ht="15.75" customHeight="1">
      <c r="G507" s="10"/>
    </row>
    <row r="508" spans="7:7" ht="15.75" customHeight="1">
      <c r="G508" s="10"/>
    </row>
    <row r="509" spans="7:7" ht="15.75" customHeight="1">
      <c r="G509" s="10"/>
    </row>
    <row r="510" spans="7:7" ht="15.75" customHeight="1">
      <c r="G510" s="10"/>
    </row>
    <row r="511" spans="7:7" ht="15.75" customHeight="1">
      <c r="G511" s="10"/>
    </row>
    <row r="512" spans="7:7" ht="15.75" customHeight="1">
      <c r="G512" s="10"/>
    </row>
    <row r="513" spans="7:7" ht="15.75" customHeight="1">
      <c r="G513" s="10"/>
    </row>
    <row r="514" spans="7:7" ht="15.75" customHeight="1">
      <c r="G514" s="10"/>
    </row>
    <row r="515" spans="7:7" ht="15.75" customHeight="1">
      <c r="G515" s="10"/>
    </row>
    <row r="516" spans="7:7" ht="15.75" customHeight="1">
      <c r="G516" s="10"/>
    </row>
    <row r="517" spans="7:7" ht="15.75" customHeight="1">
      <c r="G517" s="10"/>
    </row>
    <row r="518" spans="7:7" ht="15.75" customHeight="1">
      <c r="G518" s="10"/>
    </row>
    <row r="519" spans="7:7" ht="15.75" customHeight="1">
      <c r="G519" s="10"/>
    </row>
    <row r="520" spans="7:7" ht="15.75" customHeight="1">
      <c r="G520" s="10"/>
    </row>
    <row r="521" spans="7:7" ht="15.75" customHeight="1">
      <c r="G521" s="10"/>
    </row>
    <row r="522" spans="7:7" ht="15.75" customHeight="1">
      <c r="G522" s="10"/>
    </row>
    <row r="523" spans="7:7" ht="15.75" customHeight="1">
      <c r="G523" s="10"/>
    </row>
    <row r="524" spans="7:7" ht="15.75" customHeight="1">
      <c r="G524" s="10"/>
    </row>
    <row r="525" spans="7:7" ht="15.75" customHeight="1">
      <c r="G525" s="10"/>
    </row>
    <row r="526" spans="7:7" ht="15.75" customHeight="1">
      <c r="G526" s="10"/>
    </row>
    <row r="527" spans="7:7" ht="15.75" customHeight="1">
      <c r="G527" s="10"/>
    </row>
    <row r="528" spans="7:7" ht="15.75" customHeight="1">
      <c r="G528" s="10"/>
    </row>
    <row r="529" spans="7:7" ht="15.75" customHeight="1">
      <c r="G529" s="10"/>
    </row>
    <row r="530" spans="7:7" ht="15.75" customHeight="1">
      <c r="G530" s="10"/>
    </row>
    <row r="531" spans="7:7" ht="15.75" customHeight="1">
      <c r="G531" s="10"/>
    </row>
    <row r="532" spans="7:7" ht="15.75" customHeight="1">
      <c r="G532" s="10"/>
    </row>
    <row r="533" spans="7:7" ht="15.75" customHeight="1">
      <c r="G533" s="10"/>
    </row>
    <row r="534" spans="7:7" ht="15.75" customHeight="1">
      <c r="G534" s="10"/>
    </row>
    <row r="535" spans="7:7" ht="15.75" customHeight="1">
      <c r="G535" s="10"/>
    </row>
    <row r="536" spans="7:7" ht="15.75" customHeight="1">
      <c r="G536" s="10"/>
    </row>
    <row r="537" spans="7:7" ht="15.75" customHeight="1">
      <c r="G537" s="10"/>
    </row>
    <row r="538" spans="7:7" ht="15.75" customHeight="1">
      <c r="G538" s="10"/>
    </row>
    <row r="539" spans="7:7" ht="15.75" customHeight="1">
      <c r="G539" s="10"/>
    </row>
    <row r="540" spans="7:7" ht="15.75" customHeight="1">
      <c r="G540" s="10"/>
    </row>
    <row r="541" spans="7:7" ht="15.75" customHeight="1">
      <c r="G541" s="10"/>
    </row>
    <row r="542" spans="7:7" ht="15.75" customHeight="1">
      <c r="G542" s="10"/>
    </row>
    <row r="543" spans="7:7" ht="15.75" customHeight="1">
      <c r="G543" s="10"/>
    </row>
    <row r="544" spans="7:7" ht="15.75" customHeight="1">
      <c r="G544" s="10"/>
    </row>
    <row r="545" spans="7:7" ht="15.75" customHeight="1">
      <c r="G545" s="10"/>
    </row>
    <row r="546" spans="7:7" ht="15.75" customHeight="1">
      <c r="G546" s="10"/>
    </row>
    <row r="547" spans="7:7" ht="15.75" customHeight="1">
      <c r="G547" s="10"/>
    </row>
    <row r="548" spans="7:7" ht="15.75" customHeight="1">
      <c r="G548" s="10"/>
    </row>
    <row r="549" spans="7:7" ht="15.75" customHeight="1">
      <c r="G549" s="10"/>
    </row>
    <row r="550" spans="7:7" ht="15.75" customHeight="1">
      <c r="G550" s="10"/>
    </row>
    <row r="551" spans="7:7" ht="15.75" customHeight="1">
      <c r="G551" s="10"/>
    </row>
    <row r="552" spans="7:7" ht="15.75" customHeight="1">
      <c r="G552" s="10"/>
    </row>
    <row r="553" spans="7:7" ht="15.75" customHeight="1">
      <c r="G553" s="10"/>
    </row>
    <row r="554" spans="7:7" ht="15.75" customHeight="1">
      <c r="G554" s="10"/>
    </row>
    <row r="555" spans="7:7" ht="15.75" customHeight="1">
      <c r="G555" s="10"/>
    </row>
    <row r="556" spans="7:7" ht="15.75" customHeight="1">
      <c r="G556" s="10"/>
    </row>
    <row r="557" spans="7:7" ht="15.75" customHeight="1">
      <c r="G557" s="10"/>
    </row>
    <row r="558" spans="7:7" ht="15.75" customHeight="1">
      <c r="G558" s="10"/>
    </row>
    <row r="559" spans="7:7" ht="15.75" customHeight="1">
      <c r="G559" s="10"/>
    </row>
    <row r="560" spans="7:7" ht="15.75" customHeight="1">
      <c r="G560" s="10"/>
    </row>
    <row r="561" spans="7:7" ht="15.75" customHeight="1">
      <c r="G561" s="10"/>
    </row>
    <row r="562" spans="7:7" ht="15.75" customHeight="1">
      <c r="G562" s="10"/>
    </row>
    <row r="563" spans="7:7" ht="15.75" customHeight="1">
      <c r="G563" s="10"/>
    </row>
    <row r="564" spans="7:7" ht="15.75" customHeight="1">
      <c r="G564" s="10"/>
    </row>
    <row r="565" spans="7:7" ht="15.75" customHeight="1">
      <c r="G565" s="10"/>
    </row>
    <row r="566" spans="7:7" ht="15.75" customHeight="1">
      <c r="G566" s="10"/>
    </row>
    <row r="567" spans="7:7" ht="15.75" customHeight="1">
      <c r="G567" s="10"/>
    </row>
    <row r="568" spans="7:7" ht="15.75" customHeight="1">
      <c r="G568" s="10"/>
    </row>
    <row r="569" spans="7:7" ht="15.75" customHeight="1">
      <c r="G569" s="10"/>
    </row>
    <row r="570" spans="7:7" ht="15.75" customHeight="1">
      <c r="G570" s="10"/>
    </row>
    <row r="571" spans="7:7" ht="15.75" customHeight="1">
      <c r="G571" s="10"/>
    </row>
    <row r="572" spans="7:7" ht="15.75" customHeight="1">
      <c r="G572" s="10"/>
    </row>
    <row r="573" spans="7:7" ht="15.75" customHeight="1">
      <c r="G573" s="10"/>
    </row>
    <row r="574" spans="7:7" ht="15.75" customHeight="1">
      <c r="G574" s="10"/>
    </row>
    <row r="575" spans="7:7" ht="15.75" customHeight="1">
      <c r="G575" s="10"/>
    </row>
    <row r="576" spans="7:7" ht="15.75" customHeight="1">
      <c r="G576" s="10"/>
    </row>
    <row r="577" spans="7:7" ht="15.75" customHeight="1">
      <c r="G577" s="10"/>
    </row>
    <row r="578" spans="7:7" ht="15.75" customHeight="1">
      <c r="G578" s="10"/>
    </row>
    <row r="579" spans="7:7" ht="15.75" customHeight="1">
      <c r="G579" s="10"/>
    </row>
    <row r="580" spans="7:7" ht="15.75" customHeight="1">
      <c r="G580" s="10"/>
    </row>
    <row r="581" spans="7:7" ht="15.75" customHeight="1">
      <c r="G581" s="10"/>
    </row>
    <row r="582" spans="7:7" ht="15.75" customHeight="1">
      <c r="G582" s="10"/>
    </row>
    <row r="583" spans="7:7" ht="15.75" customHeight="1">
      <c r="G583" s="10"/>
    </row>
    <row r="584" spans="7:7" ht="15.75" customHeight="1">
      <c r="G584" s="10"/>
    </row>
    <row r="585" spans="7:7" ht="15.75" customHeight="1">
      <c r="G585" s="10"/>
    </row>
    <row r="586" spans="7:7" ht="15.75" customHeight="1">
      <c r="G586" s="10"/>
    </row>
    <row r="587" spans="7:7" ht="15.75" customHeight="1">
      <c r="G587" s="10"/>
    </row>
    <row r="588" spans="7:7" ht="15.75" customHeight="1">
      <c r="G588" s="10"/>
    </row>
    <row r="589" spans="7:7" ht="15.75" customHeight="1">
      <c r="G589" s="10"/>
    </row>
    <row r="590" spans="7:7" ht="15.75" customHeight="1">
      <c r="G590" s="10"/>
    </row>
    <row r="591" spans="7:7" ht="15.75" customHeight="1">
      <c r="G591" s="10"/>
    </row>
    <row r="592" spans="7:7" ht="15.75" customHeight="1">
      <c r="G592" s="10"/>
    </row>
    <row r="593" spans="7:7" ht="15.75" customHeight="1">
      <c r="G593" s="10"/>
    </row>
    <row r="594" spans="7:7" ht="15.75" customHeight="1">
      <c r="G594" s="10"/>
    </row>
    <row r="595" spans="7:7" ht="15.75" customHeight="1">
      <c r="G595" s="10"/>
    </row>
    <row r="596" spans="7:7" ht="15.75" customHeight="1">
      <c r="G596" s="10"/>
    </row>
    <row r="597" spans="7:7" ht="15.75" customHeight="1">
      <c r="G597" s="10"/>
    </row>
    <row r="598" spans="7:7" ht="15.75" customHeight="1">
      <c r="G598" s="10"/>
    </row>
    <row r="599" spans="7:7" ht="15.75" customHeight="1">
      <c r="G599" s="10"/>
    </row>
    <row r="600" spans="7:7" ht="15.75" customHeight="1">
      <c r="G600" s="10"/>
    </row>
    <row r="601" spans="7:7" ht="15.75" customHeight="1">
      <c r="G601" s="10"/>
    </row>
    <row r="602" spans="7:7" ht="15.75" customHeight="1">
      <c r="G602" s="10"/>
    </row>
    <row r="603" spans="7:7" ht="15.75" customHeight="1">
      <c r="G603" s="10"/>
    </row>
    <row r="604" spans="7:7" ht="15.75" customHeight="1">
      <c r="G604" s="10"/>
    </row>
    <row r="605" spans="7:7" ht="15.75" customHeight="1">
      <c r="G605" s="10"/>
    </row>
    <row r="606" spans="7:7" ht="15.75" customHeight="1">
      <c r="G606" s="10"/>
    </row>
    <row r="607" spans="7:7" ht="15.75" customHeight="1">
      <c r="G607" s="10"/>
    </row>
    <row r="608" spans="7:7" ht="15.75" customHeight="1">
      <c r="G608" s="10"/>
    </row>
    <row r="609" spans="7:7" ht="15.75" customHeight="1">
      <c r="G609" s="10"/>
    </row>
    <row r="610" spans="7:7" ht="15.75" customHeight="1">
      <c r="G610" s="10"/>
    </row>
    <row r="611" spans="7:7" ht="15.75" customHeight="1">
      <c r="G611" s="10"/>
    </row>
    <row r="612" spans="7:7" ht="15.75" customHeight="1">
      <c r="G612" s="10"/>
    </row>
    <row r="613" spans="7:7" ht="15.75" customHeight="1">
      <c r="G613" s="10"/>
    </row>
    <row r="614" spans="7:7" ht="15.75" customHeight="1">
      <c r="G614" s="10"/>
    </row>
    <row r="615" spans="7:7" ht="15.75" customHeight="1">
      <c r="G615" s="10"/>
    </row>
    <row r="616" spans="7:7" ht="15.75" customHeight="1">
      <c r="G616" s="10"/>
    </row>
    <row r="617" spans="7:7" ht="15.75" customHeight="1">
      <c r="G617" s="10"/>
    </row>
    <row r="618" spans="7:7" ht="15.75" customHeight="1">
      <c r="G618" s="10"/>
    </row>
    <row r="619" spans="7:7" ht="15.75" customHeight="1">
      <c r="G619" s="10"/>
    </row>
    <row r="620" spans="7:7" ht="15.75" customHeight="1">
      <c r="G620" s="10"/>
    </row>
    <row r="621" spans="7:7" ht="15.75" customHeight="1">
      <c r="G621" s="10"/>
    </row>
    <row r="622" spans="7:7" ht="15.75" customHeight="1">
      <c r="G622" s="10"/>
    </row>
    <row r="623" spans="7:7" ht="15.75" customHeight="1">
      <c r="G623" s="10"/>
    </row>
    <row r="624" spans="7:7" ht="15.75" customHeight="1">
      <c r="G624" s="10"/>
    </row>
    <row r="625" spans="7:7" ht="15.75" customHeight="1">
      <c r="G625" s="10"/>
    </row>
    <row r="626" spans="7:7" ht="15.75" customHeight="1">
      <c r="G626" s="10"/>
    </row>
    <row r="627" spans="7:7" ht="15.75" customHeight="1">
      <c r="G627" s="10"/>
    </row>
    <row r="628" spans="7:7" ht="15.75" customHeight="1">
      <c r="G628" s="10"/>
    </row>
    <row r="629" spans="7:7" ht="15.75" customHeight="1">
      <c r="G629" s="10"/>
    </row>
    <row r="630" spans="7:7" ht="15.75" customHeight="1">
      <c r="G630" s="10"/>
    </row>
    <row r="631" spans="7:7" ht="15.75" customHeight="1">
      <c r="G631" s="10"/>
    </row>
    <row r="632" spans="7:7" ht="15.75" customHeight="1">
      <c r="G632" s="10"/>
    </row>
    <row r="633" spans="7:7" ht="15.75" customHeight="1">
      <c r="G633" s="10"/>
    </row>
    <row r="634" spans="7:7" ht="15.75" customHeight="1">
      <c r="G634" s="10"/>
    </row>
    <row r="635" spans="7:7" ht="15.75" customHeight="1">
      <c r="G635" s="10"/>
    </row>
    <row r="636" spans="7:7" ht="15.75" customHeight="1">
      <c r="G636" s="10"/>
    </row>
    <row r="637" spans="7:7" ht="15.75" customHeight="1">
      <c r="G637" s="10"/>
    </row>
    <row r="638" spans="7:7" ht="15.75" customHeight="1">
      <c r="G638" s="10"/>
    </row>
    <row r="639" spans="7:7" ht="15.75" customHeight="1">
      <c r="G639" s="10"/>
    </row>
    <row r="640" spans="7:7" ht="15.75" customHeight="1">
      <c r="G640" s="10"/>
    </row>
    <row r="641" spans="7:7" ht="15.75" customHeight="1">
      <c r="G641" s="10"/>
    </row>
    <row r="642" spans="7:7" ht="15.75" customHeight="1">
      <c r="G642" s="10"/>
    </row>
    <row r="643" spans="7:7" ht="15.75" customHeight="1">
      <c r="G643" s="10"/>
    </row>
    <row r="644" spans="7:7" ht="15.75" customHeight="1">
      <c r="G644" s="10"/>
    </row>
    <row r="645" spans="7:7" ht="15.75" customHeight="1">
      <c r="G645" s="10"/>
    </row>
    <row r="646" spans="7:7" ht="15.75" customHeight="1">
      <c r="G646" s="10"/>
    </row>
    <row r="647" spans="7:7" ht="15.75" customHeight="1">
      <c r="G647" s="10"/>
    </row>
    <row r="648" spans="7:7" ht="15.75" customHeight="1">
      <c r="G648" s="10"/>
    </row>
    <row r="649" spans="7:7" ht="15.75" customHeight="1">
      <c r="G649" s="10"/>
    </row>
    <row r="650" spans="7:7" ht="15.75" customHeight="1">
      <c r="G650" s="10"/>
    </row>
    <row r="651" spans="7:7" ht="15.75" customHeight="1">
      <c r="G651" s="10"/>
    </row>
    <row r="652" spans="7:7" ht="15.75" customHeight="1">
      <c r="G652" s="10"/>
    </row>
    <row r="653" spans="7:7" ht="15.75" customHeight="1">
      <c r="G653" s="10"/>
    </row>
    <row r="654" spans="7:7" ht="15.75" customHeight="1">
      <c r="G654" s="10"/>
    </row>
    <row r="655" spans="7:7" ht="15.75" customHeight="1">
      <c r="G655" s="10"/>
    </row>
    <row r="656" spans="7:7" ht="15.75" customHeight="1">
      <c r="G656" s="10"/>
    </row>
    <row r="657" spans="7:7" ht="15.75" customHeight="1">
      <c r="G657" s="10"/>
    </row>
    <row r="658" spans="7:7" ht="15.75" customHeight="1">
      <c r="G658" s="10"/>
    </row>
    <row r="659" spans="7:7" ht="15.75" customHeight="1">
      <c r="G659" s="10"/>
    </row>
    <row r="660" spans="7:7" ht="15.75" customHeight="1">
      <c r="G660" s="10"/>
    </row>
    <row r="661" spans="7:7" ht="15.75" customHeight="1">
      <c r="G661" s="10"/>
    </row>
    <row r="662" spans="7:7" ht="15.75" customHeight="1">
      <c r="G662" s="10"/>
    </row>
    <row r="663" spans="7:7" ht="15.75" customHeight="1">
      <c r="G663" s="10"/>
    </row>
    <row r="664" spans="7:7" ht="15.75" customHeight="1">
      <c r="G664" s="10"/>
    </row>
    <row r="665" spans="7:7" ht="15.75" customHeight="1">
      <c r="G665" s="10"/>
    </row>
    <row r="666" spans="7:7" ht="15.75" customHeight="1">
      <c r="G666" s="10"/>
    </row>
    <row r="667" spans="7:7" ht="15.75" customHeight="1">
      <c r="G667" s="10"/>
    </row>
    <row r="668" spans="7:7" ht="15.75" customHeight="1">
      <c r="G668" s="10"/>
    </row>
    <row r="669" spans="7:7" ht="15.75" customHeight="1">
      <c r="G669" s="10"/>
    </row>
    <row r="670" spans="7:7" ht="15.75" customHeight="1">
      <c r="G670" s="10"/>
    </row>
    <row r="671" spans="7:7" ht="15.75" customHeight="1">
      <c r="G671" s="10"/>
    </row>
    <row r="672" spans="7:7" ht="15.75" customHeight="1">
      <c r="G672" s="10"/>
    </row>
    <row r="673" spans="7:7" ht="15.75" customHeight="1">
      <c r="G673" s="10"/>
    </row>
    <row r="674" spans="7:7" ht="15.75" customHeight="1">
      <c r="G674" s="10"/>
    </row>
    <row r="675" spans="7:7" ht="15.75" customHeight="1">
      <c r="G675" s="10"/>
    </row>
    <row r="676" spans="7:7" ht="15.75" customHeight="1">
      <c r="G676" s="10"/>
    </row>
    <row r="677" spans="7:7" ht="15.75" customHeight="1">
      <c r="G677" s="10"/>
    </row>
    <row r="678" spans="7:7" ht="15.75" customHeight="1">
      <c r="G678" s="10"/>
    </row>
    <row r="679" spans="7:7" ht="15.75" customHeight="1">
      <c r="G679" s="10"/>
    </row>
    <row r="680" spans="7:7" ht="15.75" customHeight="1">
      <c r="G680" s="10"/>
    </row>
    <row r="681" spans="7:7" ht="15.75" customHeight="1">
      <c r="G681" s="10"/>
    </row>
    <row r="682" spans="7:7" ht="15.75" customHeight="1">
      <c r="G682" s="10"/>
    </row>
    <row r="683" spans="7:7" ht="15.75" customHeight="1">
      <c r="G683" s="10"/>
    </row>
    <row r="684" spans="7:7" ht="15.75" customHeight="1">
      <c r="G684" s="10"/>
    </row>
    <row r="685" spans="7:7" ht="15.75" customHeight="1">
      <c r="G685" s="10"/>
    </row>
    <row r="686" spans="7:7" ht="15.75" customHeight="1">
      <c r="G686" s="10"/>
    </row>
    <row r="687" spans="7:7" ht="15.75" customHeight="1">
      <c r="G687" s="10"/>
    </row>
    <row r="688" spans="7:7" ht="15.75" customHeight="1">
      <c r="G688" s="10"/>
    </row>
    <row r="689" spans="7:7" ht="15.75" customHeight="1">
      <c r="G689" s="10"/>
    </row>
    <row r="690" spans="7:7" ht="15.75" customHeight="1">
      <c r="G690" s="10"/>
    </row>
    <row r="691" spans="7:7" ht="15.75" customHeight="1">
      <c r="G691" s="10"/>
    </row>
    <row r="692" spans="7:7" ht="15.75" customHeight="1">
      <c r="G692" s="10"/>
    </row>
    <row r="693" spans="7:7" ht="15.75" customHeight="1">
      <c r="G693" s="10"/>
    </row>
    <row r="694" spans="7:7" ht="15.75" customHeight="1">
      <c r="G694" s="10"/>
    </row>
    <row r="695" spans="7:7" ht="15.75" customHeight="1">
      <c r="G695" s="10"/>
    </row>
    <row r="696" spans="7:7" ht="15.75" customHeight="1">
      <c r="G696" s="10"/>
    </row>
    <row r="697" spans="7:7" ht="15.75" customHeight="1">
      <c r="G697" s="10"/>
    </row>
    <row r="698" spans="7:7" ht="15.75" customHeight="1">
      <c r="G698" s="10"/>
    </row>
    <row r="699" spans="7:7" ht="15.75" customHeight="1">
      <c r="G699" s="10"/>
    </row>
    <row r="700" spans="7:7" ht="15.75" customHeight="1">
      <c r="G700" s="10"/>
    </row>
    <row r="701" spans="7:7" ht="15.75" customHeight="1">
      <c r="G701" s="10"/>
    </row>
    <row r="702" spans="7:7" ht="15.75" customHeight="1">
      <c r="G702" s="10"/>
    </row>
    <row r="703" spans="7:7" ht="15.75" customHeight="1">
      <c r="G703" s="10"/>
    </row>
    <row r="704" spans="7:7" ht="15.75" customHeight="1">
      <c r="G704" s="10"/>
    </row>
    <row r="705" spans="7:7" ht="15.75" customHeight="1">
      <c r="G705" s="10"/>
    </row>
    <row r="706" spans="7:7" ht="15.75" customHeight="1">
      <c r="G706" s="10"/>
    </row>
    <row r="707" spans="7:7" ht="15.75" customHeight="1">
      <c r="G707" s="10"/>
    </row>
    <row r="708" spans="7:7" ht="15.75" customHeight="1">
      <c r="G708" s="10"/>
    </row>
    <row r="709" spans="7:7" ht="15.75" customHeight="1">
      <c r="G709" s="10"/>
    </row>
    <row r="710" spans="7:7" ht="15.75" customHeight="1">
      <c r="G710" s="10"/>
    </row>
    <row r="711" spans="7:7" ht="15.75" customHeight="1">
      <c r="G711" s="10"/>
    </row>
    <row r="712" spans="7:7" ht="15.75" customHeight="1">
      <c r="G712" s="10"/>
    </row>
    <row r="713" spans="7:7" ht="15.75" customHeight="1">
      <c r="G713" s="10"/>
    </row>
    <row r="714" spans="7:7" ht="15.75" customHeight="1">
      <c r="G714" s="10"/>
    </row>
    <row r="715" spans="7:7" ht="15.75" customHeight="1">
      <c r="G715" s="10"/>
    </row>
    <row r="716" spans="7:7" ht="15.75" customHeight="1">
      <c r="G716" s="10"/>
    </row>
    <row r="717" spans="7:7" ht="15.75" customHeight="1">
      <c r="G717" s="10"/>
    </row>
    <row r="718" spans="7:7" ht="15.75" customHeight="1">
      <c r="G718" s="10"/>
    </row>
    <row r="719" spans="7:7" ht="15.75" customHeight="1">
      <c r="G719" s="10"/>
    </row>
    <row r="720" spans="7:7" ht="15.75" customHeight="1">
      <c r="G720" s="10"/>
    </row>
    <row r="721" spans="7:7" ht="15.75" customHeight="1">
      <c r="G721" s="10"/>
    </row>
    <row r="722" spans="7:7" ht="15.75" customHeight="1">
      <c r="G722" s="10"/>
    </row>
    <row r="723" spans="7:7" ht="15.75" customHeight="1">
      <c r="G723" s="10"/>
    </row>
    <row r="724" spans="7:7" ht="15.75" customHeight="1">
      <c r="G724" s="10"/>
    </row>
    <row r="725" spans="7:7" ht="15.75" customHeight="1">
      <c r="G725" s="10"/>
    </row>
    <row r="726" spans="7:7" ht="15.75" customHeight="1">
      <c r="G726" s="10"/>
    </row>
    <row r="727" spans="7:7" ht="15.75" customHeight="1">
      <c r="G727" s="10"/>
    </row>
    <row r="728" spans="7:7" ht="15.75" customHeight="1">
      <c r="G728" s="10"/>
    </row>
    <row r="729" spans="7:7" ht="15.75" customHeight="1">
      <c r="G729" s="10"/>
    </row>
    <row r="730" spans="7:7" ht="15.75" customHeight="1">
      <c r="G730" s="10"/>
    </row>
    <row r="731" spans="7:7" ht="15.75" customHeight="1">
      <c r="G731" s="10"/>
    </row>
    <row r="732" spans="7:7" ht="15.75" customHeight="1">
      <c r="G732" s="10"/>
    </row>
    <row r="733" spans="7:7" ht="15.75" customHeight="1">
      <c r="G733" s="10"/>
    </row>
    <row r="734" spans="7:7" ht="15.75" customHeight="1">
      <c r="G734" s="10"/>
    </row>
    <row r="735" spans="7:7" ht="15.75" customHeight="1">
      <c r="G735" s="10"/>
    </row>
    <row r="736" spans="7:7" ht="15.75" customHeight="1">
      <c r="G736" s="10"/>
    </row>
    <row r="737" spans="7:7" ht="15.75" customHeight="1">
      <c r="G737" s="10"/>
    </row>
    <row r="738" spans="7:7" ht="15.75" customHeight="1">
      <c r="G738" s="10"/>
    </row>
    <row r="739" spans="7:7" ht="15.75" customHeight="1">
      <c r="G739" s="10"/>
    </row>
    <row r="740" spans="7:7" ht="15.75" customHeight="1">
      <c r="G740" s="10"/>
    </row>
    <row r="741" spans="7:7" ht="15.75" customHeight="1">
      <c r="G741" s="10"/>
    </row>
    <row r="742" spans="7:7" ht="15.75" customHeight="1">
      <c r="G742" s="10"/>
    </row>
    <row r="743" spans="7:7" ht="15.75" customHeight="1">
      <c r="G743" s="10"/>
    </row>
    <row r="744" spans="7:7" ht="15.75" customHeight="1">
      <c r="G744" s="10"/>
    </row>
    <row r="745" spans="7:7" ht="15.75" customHeight="1">
      <c r="G745" s="10"/>
    </row>
    <row r="746" spans="7:7" ht="15.75" customHeight="1">
      <c r="G746" s="10"/>
    </row>
    <row r="747" spans="7:7" ht="15.75" customHeight="1">
      <c r="G747" s="10"/>
    </row>
    <row r="748" spans="7:7" ht="15.75" customHeight="1">
      <c r="G748" s="10"/>
    </row>
    <row r="749" spans="7:7" ht="15.75" customHeight="1">
      <c r="G749" s="10"/>
    </row>
    <row r="750" spans="7:7" ht="15.75" customHeight="1">
      <c r="G750" s="10"/>
    </row>
    <row r="751" spans="7:7" ht="15.75" customHeight="1">
      <c r="G751" s="10"/>
    </row>
    <row r="752" spans="7:7" ht="15.75" customHeight="1">
      <c r="G752" s="10"/>
    </row>
    <row r="753" spans="7:7" ht="15.75" customHeight="1">
      <c r="G753" s="10"/>
    </row>
    <row r="754" spans="7:7" ht="15.75" customHeight="1">
      <c r="G754" s="10"/>
    </row>
    <row r="755" spans="7:7" ht="15.75" customHeight="1">
      <c r="G755" s="10"/>
    </row>
    <row r="756" spans="7:7" ht="15.75" customHeight="1">
      <c r="G756" s="10"/>
    </row>
    <row r="757" spans="7:7" ht="15.75" customHeight="1">
      <c r="G757" s="10"/>
    </row>
    <row r="758" spans="7:7" ht="15.75" customHeight="1">
      <c r="G758" s="10"/>
    </row>
    <row r="759" spans="7:7" ht="15.75" customHeight="1">
      <c r="G759" s="10"/>
    </row>
    <row r="760" spans="7:7" ht="15.75" customHeight="1">
      <c r="G760" s="10"/>
    </row>
    <row r="761" spans="7:7" ht="15.75" customHeight="1">
      <c r="G761" s="10"/>
    </row>
    <row r="762" spans="7:7" ht="15.75" customHeight="1">
      <c r="G762" s="10"/>
    </row>
    <row r="763" spans="7:7" ht="15.75" customHeight="1">
      <c r="G763" s="10"/>
    </row>
    <row r="764" spans="7:7" ht="15.75" customHeight="1">
      <c r="G764" s="10"/>
    </row>
    <row r="765" spans="7:7" ht="15.75" customHeight="1">
      <c r="G765" s="10"/>
    </row>
    <row r="766" spans="7:7" ht="15.75" customHeight="1">
      <c r="G766" s="10"/>
    </row>
    <row r="767" spans="7:7" ht="15.75" customHeight="1">
      <c r="G767" s="10"/>
    </row>
    <row r="768" spans="7:7" ht="15.75" customHeight="1">
      <c r="G768" s="10"/>
    </row>
    <row r="769" spans="7:7" ht="15.75" customHeight="1">
      <c r="G769" s="10"/>
    </row>
    <row r="770" spans="7:7" ht="15.75" customHeight="1">
      <c r="G770" s="10"/>
    </row>
    <row r="771" spans="7:7" ht="15.75" customHeight="1">
      <c r="G771" s="10"/>
    </row>
    <row r="772" spans="7:7" ht="15.75" customHeight="1">
      <c r="G772" s="10"/>
    </row>
    <row r="773" spans="7:7" ht="15.75" customHeight="1">
      <c r="G773" s="10"/>
    </row>
    <row r="774" spans="7:7" ht="15.75" customHeight="1">
      <c r="G774" s="10"/>
    </row>
    <row r="775" spans="7:7" ht="15.75" customHeight="1">
      <c r="G775" s="10"/>
    </row>
    <row r="776" spans="7:7" ht="15.75" customHeight="1">
      <c r="G776" s="10"/>
    </row>
    <row r="777" spans="7:7" ht="15.75" customHeight="1">
      <c r="G777" s="10"/>
    </row>
    <row r="778" spans="7:7" ht="15.75" customHeight="1">
      <c r="G778" s="10"/>
    </row>
    <row r="779" spans="7:7" ht="15.75" customHeight="1">
      <c r="G779" s="10"/>
    </row>
    <row r="780" spans="7:7" ht="15.75" customHeight="1">
      <c r="G780" s="10"/>
    </row>
    <row r="781" spans="7:7" ht="15.75" customHeight="1">
      <c r="G781" s="10"/>
    </row>
    <row r="782" spans="7:7" ht="15.75" customHeight="1">
      <c r="G782" s="10"/>
    </row>
    <row r="783" spans="7:7" ht="15.75" customHeight="1">
      <c r="G783" s="10"/>
    </row>
    <row r="784" spans="7:7" ht="15.75" customHeight="1">
      <c r="G784" s="10"/>
    </row>
    <row r="785" spans="7:7" ht="15.75" customHeight="1">
      <c r="G785" s="10"/>
    </row>
    <row r="786" spans="7:7" ht="15.75" customHeight="1">
      <c r="G786" s="10"/>
    </row>
    <row r="787" spans="7:7" ht="15.75" customHeight="1">
      <c r="G787" s="10"/>
    </row>
    <row r="788" spans="7:7" ht="15.75" customHeight="1">
      <c r="G788" s="10"/>
    </row>
    <row r="789" spans="7:7" ht="15.75" customHeight="1">
      <c r="G789" s="10"/>
    </row>
    <row r="790" spans="7:7" ht="15.75" customHeight="1">
      <c r="G790" s="10"/>
    </row>
    <row r="791" spans="7:7" ht="15.75" customHeight="1">
      <c r="G791" s="10"/>
    </row>
    <row r="792" spans="7:7" ht="15.75" customHeight="1">
      <c r="G792" s="10"/>
    </row>
    <row r="793" spans="7:7" ht="15.75" customHeight="1">
      <c r="G793" s="10"/>
    </row>
    <row r="794" spans="7:7" ht="15.75" customHeight="1">
      <c r="G794" s="10"/>
    </row>
    <row r="795" spans="7:7" ht="15.75" customHeight="1">
      <c r="G795" s="10"/>
    </row>
    <row r="796" spans="7:7" ht="15.75" customHeight="1">
      <c r="G796" s="10"/>
    </row>
    <row r="797" spans="7:7" ht="15.75" customHeight="1">
      <c r="G797" s="10"/>
    </row>
    <row r="798" spans="7:7" ht="15.75" customHeight="1">
      <c r="G798" s="10"/>
    </row>
    <row r="799" spans="7:7" ht="15.75" customHeight="1">
      <c r="G799" s="10"/>
    </row>
    <row r="800" spans="7:7" ht="15.75" customHeight="1">
      <c r="G800" s="10"/>
    </row>
    <row r="801" spans="7:7" ht="15.75" customHeight="1">
      <c r="G801" s="10"/>
    </row>
    <row r="802" spans="7:7" ht="15.75" customHeight="1">
      <c r="G802" s="10"/>
    </row>
    <row r="803" spans="7:7" ht="15.75" customHeight="1">
      <c r="G803" s="10"/>
    </row>
    <row r="804" spans="7:7" ht="15.75" customHeight="1">
      <c r="G804" s="10"/>
    </row>
    <row r="805" spans="7:7" ht="15.75" customHeight="1">
      <c r="G805" s="10"/>
    </row>
    <row r="806" spans="7:7" ht="15.75" customHeight="1">
      <c r="G806" s="10"/>
    </row>
    <row r="807" spans="7:7" ht="15.75" customHeight="1">
      <c r="G807" s="10"/>
    </row>
    <row r="808" spans="7:7" ht="15.75" customHeight="1">
      <c r="G808" s="10"/>
    </row>
    <row r="809" spans="7:7" ht="15.75" customHeight="1">
      <c r="G809" s="10"/>
    </row>
    <row r="810" spans="7:7" ht="15.75" customHeight="1">
      <c r="G810" s="10"/>
    </row>
    <row r="811" spans="7:7" ht="15.75" customHeight="1">
      <c r="G811" s="10"/>
    </row>
    <row r="812" spans="7:7" ht="15.75" customHeight="1">
      <c r="G812" s="10"/>
    </row>
    <row r="813" spans="7:7" ht="15.75" customHeight="1">
      <c r="G813" s="10"/>
    </row>
    <row r="814" spans="7:7" ht="15.75" customHeight="1">
      <c r="G814" s="10"/>
    </row>
    <row r="815" spans="7:7" ht="15.75" customHeight="1">
      <c r="G815" s="10"/>
    </row>
    <row r="816" spans="7:7" ht="15.75" customHeight="1">
      <c r="G816" s="10"/>
    </row>
    <row r="817" spans="7:7" ht="15.75" customHeight="1">
      <c r="G817" s="10"/>
    </row>
    <row r="818" spans="7:7" ht="15.75" customHeight="1">
      <c r="G818" s="10"/>
    </row>
    <row r="819" spans="7:7" ht="15.75" customHeight="1">
      <c r="G819" s="10"/>
    </row>
    <row r="820" spans="7:7" ht="15.75" customHeight="1">
      <c r="G820" s="10"/>
    </row>
    <row r="821" spans="7:7" ht="15.75" customHeight="1">
      <c r="G821" s="10"/>
    </row>
    <row r="822" spans="7:7" ht="15.75" customHeight="1">
      <c r="G822" s="10"/>
    </row>
    <row r="823" spans="7:7" ht="15.75" customHeight="1">
      <c r="G823" s="10"/>
    </row>
    <row r="824" spans="7:7" ht="15.75" customHeight="1">
      <c r="G824" s="10"/>
    </row>
    <row r="825" spans="7:7" ht="15.75" customHeight="1">
      <c r="G825" s="10"/>
    </row>
    <row r="826" spans="7:7" ht="15.75" customHeight="1">
      <c r="G826" s="10"/>
    </row>
    <row r="827" spans="7:7" ht="15.75" customHeight="1">
      <c r="G827" s="10"/>
    </row>
    <row r="828" spans="7:7" ht="15.75" customHeight="1">
      <c r="G828" s="10"/>
    </row>
    <row r="829" spans="7:7" ht="15.75" customHeight="1">
      <c r="G829" s="10"/>
    </row>
    <row r="830" spans="7:7" ht="15.75" customHeight="1">
      <c r="G830" s="10"/>
    </row>
    <row r="831" spans="7:7" ht="15.75" customHeight="1">
      <c r="G831" s="10"/>
    </row>
    <row r="832" spans="7:7" ht="15.75" customHeight="1">
      <c r="G832" s="10"/>
    </row>
    <row r="833" spans="7:7" ht="15.75" customHeight="1">
      <c r="G833" s="10"/>
    </row>
    <row r="834" spans="7:7" ht="15.75" customHeight="1">
      <c r="G834" s="10"/>
    </row>
    <row r="835" spans="7:7" ht="15.75" customHeight="1">
      <c r="G835" s="10"/>
    </row>
    <row r="836" spans="7:7" ht="15.75" customHeight="1">
      <c r="G836" s="10"/>
    </row>
    <row r="837" spans="7:7" ht="15.75" customHeight="1">
      <c r="G837" s="10"/>
    </row>
    <row r="838" spans="7:7" ht="15.75" customHeight="1">
      <c r="G838" s="10"/>
    </row>
    <row r="839" spans="7:7" ht="15.75" customHeight="1">
      <c r="G839" s="10"/>
    </row>
    <row r="840" spans="7:7" ht="15.75" customHeight="1">
      <c r="G840" s="10"/>
    </row>
    <row r="841" spans="7:7" ht="15.75" customHeight="1">
      <c r="G841" s="10"/>
    </row>
    <row r="842" spans="7:7" ht="15.75" customHeight="1">
      <c r="G842" s="10"/>
    </row>
    <row r="843" spans="7:7" ht="15.75" customHeight="1">
      <c r="G843" s="10"/>
    </row>
    <row r="844" spans="7:7" ht="15.75" customHeight="1">
      <c r="G844" s="10"/>
    </row>
    <row r="845" spans="7:7" ht="15.75" customHeight="1">
      <c r="G845" s="10"/>
    </row>
    <row r="846" spans="7:7" ht="15.75" customHeight="1">
      <c r="G846" s="10"/>
    </row>
    <row r="847" spans="7:7" ht="15.75" customHeight="1">
      <c r="G847" s="10"/>
    </row>
    <row r="848" spans="7:7" ht="15.75" customHeight="1">
      <c r="G848" s="10"/>
    </row>
    <row r="849" spans="7:7" ht="15.75" customHeight="1">
      <c r="G849" s="10"/>
    </row>
    <row r="850" spans="7:7" ht="15.75" customHeight="1">
      <c r="G850" s="10"/>
    </row>
    <row r="851" spans="7:7" ht="15.75" customHeight="1">
      <c r="G851" s="10"/>
    </row>
    <row r="852" spans="7:7" ht="15.75" customHeight="1">
      <c r="G852" s="10"/>
    </row>
    <row r="853" spans="7:7" ht="15.75" customHeight="1">
      <c r="G853" s="10"/>
    </row>
    <row r="854" spans="7:7" ht="15.75" customHeight="1">
      <c r="G854" s="10"/>
    </row>
    <row r="855" spans="7:7" ht="15.75" customHeight="1">
      <c r="G855" s="10"/>
    </row>
    <row r="856" spans="7:7" ht="15.75" customHeight="1">
      <c r="G856" s="10"/>
    </row>
    <row r="857" spans="7:7" ht="15.75" customHeight="1">
      <c r="G857" s="10"/>
    </row>
    <row r="858" spans="7:7" ht="15.75" customHeight="1">
      <c r="G858" s="10"/>
    </row>
    <row r="859" spans="7:7" ht="15.75" customHeight="1">
      <c r="G859" s="10"/>
    </row>
    <row r="860" spans="7:7" ht="15.75" customHeight="1">
      <c r="G860" s="10"/>
    </row>
    <row r="861" spans="7:7" ht="15.75" customHeight="1">
      <c r="G861" s="10"/>
    </row>
    <row r="862" spans="7:7" ht="15.75" customHeight="1">
      <c r="G862" s="10"/>
    </row>
    <row r="863" spans="7:7" ht="15.75" customHeight="1">
      <c r="G863" s="10"/>
    </row>
    <row r="864" spans="7:7" ht="15.75" customHeight="1">
      <c r="G864" s="10"/>
    </row>
    <row r="865" spans="7:7" ht="15.75" customHeight="1">
      <c r="G865" s="10"/>
    </row>
    <row r="866" spans="7:7" ht="15.75" customHeight="1">
      <c r="G866" s="10"/>
    </row>
    <row r="867" spans="7:7" ht="15.75" customHeight="1">
      <c r="G867" s="10"/>
    </row>
    <row r="868" spans="7:7" ht="15.75" customHeight="1">
      <c r="G868" s="10"/>
    </row>
    <row r="869" spans="7:7" ht="15.75" customHeight="1">
      <c r="G869" s="10"/>
    </row>
    <row r="870" spans="7:7" ht="15.75" customHeight="1">
      <c r="G870" s="10"/>
    </row>
    <row r="871" spans="7:7" ht="15.75" customHeight="1">
      <c r="G871" s="10"/>
    </row>
    <row r="872" spans="7:7" ht="15.75" customHeight="1">
      <c r="G872" s="10"/>
    </row>
    <row r="873" spans="7:7" ht="15.75" customHeight="1">
      <c r="G873" s="10"/>
    </row>
    <row r="874" spans="7:7" ht="15.75" customHeight="1">
      <c r="G874" s="10"/>
    </row>
    <row r="875" spans="7:7" ht="15.75" customHeight="1">
      <c r="G875" s="10"/>
    </row>
    <row r="876" spans="7:7" ht="15.75" customHeight="1">
      <c r="G876" s="10"/>
    </row>
    <row r="877" spans="7:7" ht="15.75" customHeight="1">
      <c r="G877" s="10"/>
    </row>
    <row r="878" spans="7:7" ht="15.75" customHeight="1">
      <c r="G878" s="10"/>
    </row>
    <row r="879" spans="7:7" ht="15.75" customHeight="1">
      <c r="G879" s="10"/>
    </row>
    <row r="880" spans="7:7" ht="15.75" customHeight="1">
      <c r="G880" s="10"/>
    </row>
    <row r="881" spans="7:7" ht="15.75" customHeight="1">
      <c r="G881" s="10"/>
    </row>
    <row r="882" spans="7:7" ht="15.75" customHeight="1">
      <c r="G882" s="10"/>
    </row>
    <row r="883" spans="7:7" ht="15.75" customHeight="1">
      <c r="G883" s="10"/>
    </row>
    <row r="884" spans="7:7" ht="15.75" customHeight="1">
      <c r="G884" s="10"/>
    </row>
    <row r="885" spans="7:7" ht="15.75" customHeight="1">
      <c r="G885" s="10"/>
    </row>
    <row r="886" spans="7:7" ht="15.75" customHeight="1">
      <c r="G886" s="10"/>
    </row>
    <row r="887" spans="7:7" ht="15.75" customHeight="1">
      <c r="G887" s="10"/>
    </row>
    <row r="888" spans="7:7" ht="15.75" customHeight="1">
      <c r="G888" s="10"/>
    </row>
    <row r="889" spans="7:7" ht="15.75" customHeight="1">
      <c r="G889" s="10"/>
    </row>
    <row r="890" spans="7:7" ht="15.75" customHeight="1">
      <c r="G890" s="10"/>
    </row>
    <row r="891" spans="7:7" ht="15.75" customHeight="1">
      <c r="G891" s="10"/>
    </row>
    <row r="892" spans="7:7" ht="15.75" customHeight="1">
      <c r="G892" s="10"/>
    </row>
    <row r="893" spans="7:7" ht="15.75" customHeight="1">
      <c r="G893" s="10"/>
    </row>
    <row r="894" spans="7:7" ht="15.75" customHeight="1">
      <c r="G894" s="10"/>
    </row>
    <row r="895" spans="7:7" ht="15.75" customHeight="1">
      <c r="G895" s="10"/>
    </row>
    <row r="896" spans="7:7" ht="15.75" customHeight="1">
      <c r="G896" s="10"/>
    </row>
    <row r="897" spans="7:7" ht="15.75" customHeight="1">
      <c r="G897" s="10"/>
    </row>
    <row r="898" spans="7:7" ht="15.75" customHeight="1">
      <c r="G898" s="10"/>
    </row>
    <row r="899" spans="7:7" ht="15.75" customHeight="1">
      <c r="G899" s="10"/>
    </row>
    <row r="900" spans="7:7" ht="15.75" customHeight="1">
      <c r="G900" s="10"/>
    </row>
    <row r="901" spans="7:7" ht="15.75" customHeight="1">
      <c r="G901" s="10"/>
    </row>
    <row r="902" spans="7:7" ht="15.75" customHeight="1">
      <c r="G902" s="10"/>
    </row>
    <row r="903" spans="7:7" ht="15.75" customHeight="1">
      <c r="G903" s="10"/>
    </row>
    <row r="904" spans="7:7" ht="15.75" customHeight="1">
      <c r="G904" s="10"/>
    </row>
    <row r="905" spans="7:7" ht="15.75" customHeight="1">
      <c r="G905" s="10"/>
    </row>
    <row r="906" spans="7:7" ht="15.75" customHeight="1">
      <c r="G906" s="10"/>
    </row>
    <row r="907" spans="7:7" ht="15.75" customHeight="1">
      <c r="G907" s="10"/>
    </row>
    <row r="908" spans="7:7" ht="15.75" customHeight="1">
      <c r="G908" s="10"/>
    </row>
    <row r="909" spans="7:7" ht="15.75" customHeight="1">
      <c r="G909" s="10"/>
    </row>
    <row r="910" spans="7:7" ht="15.75" customHeight="1">
      <c r="G910" s="10"/>
    </row>
    <row r="911" spans="7:7" ht="15.75" customHeight="1">
      <c r="G911" s="10"/>
    </row>
    <row r="912" spans="7:7" ht="15.75" customHeight="1">
      <c r="G912" s="10"/>
    </row>
    <row r="913" spans="7:7" ht="15.75" customHeight="1">
      <c r="G913" s="10"/>
    </row>
    <row r="914" spans="7:7" ht="15.75" customHeight="1">
      <c r="G914" s="10"/>
    </row>
    <row r="915" spans="7:7" ht="15.75" customHeight="1">
      <c r="G915" s="10"/>
    </row>
    <row r="916" spans="7:7" ht="15.75" customHeight="1">
      <c r="G916" s="10"/>
    </row>
    <row r="917" spans="7:7" ht="15.75" customHeight="1">
      <c r="G917" s="10"/>
    </row>
    <row r="918" spans="7:7" ht="15.75" customHeight="1">
      <c r="G918" s="10"/>
    </row>
    <row r="919" spans="7:7" ht="15.75" customHeight="1">
      <c r="G919" s="10"/>
    </row>
    <row r="920" spans="7:7" ht="15.75" customHeight="1">
      <c r="G920" s="10"/>
    </row>
    <row r="921" spans="7:7" ht="15.75" customHeight="1">
      <c r="G921" s="10"/>
    </row>
    <row r="922" spans="7:7" ht="15.75" customHeight="1">
      <c r="G922" s="10"/>
    </row>
    <row r="923" spans="7:7" ht="15.75" customHeight="1">
      <c r="G923" s="10"/>
    </row>
    <row r="924" spans="7:7" ht="15.75" customHeight="1">
      <c r="G924" s="10"/>
    </row>
    <row r="925" spans="7:7" ht="15.75" customHeight="1">
      <c r="G925" s="10"/>
    </row>
    <row r="926" spans="7:7" ht="15.75" customHeight="1">
      <c r="G926" s="10"/>
    </row>
    <row r="927" spans="7:7" ht="15.75" customHeight="1">
      <c r="G927" s="10"/>
    </row>
    <row r="928" spans="7:7" ht="15.75" customHeight="1">
      <c r="G928" s="10"/>
    </row>
    <row r="929" spans="7:7" ht="15.75" customHeight="1">
      <c r="G929" s="10"/>
    </row>
    <row r="930" spans="7:7" ht="15.75" customHeight="1">
      <c r="G930" s="10"/>
    </row>
    <row r="931" spans="7:7" ht="15.75" customHeight="1">
      <c r="G931" s="10"/>
    </row>
    <row r="932" spans="7:7" ht="15.75" customHeight="1">
      <c r="G932" s="10"/>
    </row>
    <row r="933" spans="7:7" ht="15.75" customHeight="1">
      <c r="G933" s="10"/>
    </row>
    <row r="934" spans="7:7" ht="15.75" customHeight="1">
      <c r="G934" s="10"/>
    </row>
    <row r="935" spans="7:7" ht="15.75" customHeight="1">
      <c r="G935" s="10"/>
    </row>
    <row r="936" spans="7:7" ht="15.75" customHeight="1">
      <c r="G936" s="10"/>
    </row>
    <row r="937" spans="7:7" ht="15.75" customHeight="1">
      <c r="G937" s="10"/>
    </row>
    <row r="938" spans="7:7" ht="15.75" customHeight="1">
      <c r="G938" s="10"/>
    </row>
    <row r="939" spans="7:7" ht="15.75" customHeight="1">
      <c r="G939" s="10"/>
    </row>
    <row r="940" spans="7:7" ht="15.75" customHeight="1">
      <c r="G940" s="10"/>
    </row>
    <row r="941" spans="7:7" ht="15.75" customHeight="1">
      <c r="G941" s="10"/>
    </row>
    <row r="942" spans="7:7" ht="15.75" customHeight="1">
      <c r="G942" s="10"/>
    </row>
    <row r="943" spans="7:7" ht="15.75" customHeight="1">
      <c r="G943" s="10"/>
    </row>
    <row r="944" spans="7:7" ht="15.75" customHeight="1">
      <c r="G944" s="10"/>
    </row>
    <row r="945" spans="7:7" ht="15.75" customHeight="1">
      <c r="G945" s="10"/>
    </row>
    <row r="946" spans="7:7" ht="15.75" customHeight="1">
      <c r="G946" s="10"/>
    </row>
    <row r="947" spans="7:7" ht="15.75" customHeight="1">
      <c r="G947" s="10"/>
    </row>
    <row r="948" spans="7:7" ht="15.75" customHeight="1">
      <c r="G948" s="10"/>
    </row>
    <row r="949" spans="7:7" ht="15.75" customHeight="1">
      <c r="G949" s="10"/>
    </row>
    <row r="950" spans="7:7" ht="15.75" customHeight="1">
      <c r="G950" s="10"/>
    </row>
    <row r="951" spans="7:7" ht="15.75" customHeight="1">
      <c r="G951" s="10"/>
    </row>
    <row r="952" spans="7:7" ht="15.75" customHeight="1">
      <c r="G952" s="10"/>
    </row>
    <row r="953" spans="7:7" ht="15.75" customHeight="1">
      <c r="G953" s="10"/>
    </row>
    <row r="954" spans="7:7" ht="15.75" customHeight="1">
      <c r="G954" s="10"/>
    </row>
    <row r="955" spans="7:7" ht="15.75" customHeight="1">
      <c r="G955" s="10"/>
    </row>
    <row r="956" spans="7:7" ht="15.75" customHeight="1">
      <c r="G956" s="10"/>
    </row>
    <row r="957" spans="7:7" ht="15.75" customHeight="1">
      <c r="G957" s="10"/>
    </row>
    <row r="958" spans="7:7" ht="15.75" customHeight="1">
      <c r="G958" s="10"/>
    </row>
    <row r="959" spans="7:7" ht="15.75" customHeight="1">
      <c r="G959" s="10"/>
    </row>
    <row r="960" spans="7:7" ht="15.75" customHeight="1">
      <c r="G960" s="10"/>
    </row>
    <row r="961" spans="7:7" ht="15.75" customHeight="1">
      <c r="G961" s="10"/>
    </row>
    <row r="962" spans="7:7" ht="15.75" customHeight="1">
      <c r="G962" s="10"/>
    </row>
    <row r="963" spans="7:7" ht="15.75" customHeight="1">
      <c r="G963" s="10"/>
    </row>
    <row r="964" spans="7:7" ht="15.75" customHeight="1">
      <c r="G964" s="10"/>
    </row>
    <row r="965" spans="7:7" ht="15.75" customHeight="1">
      <c r="G965" s="10"/>
    </row>
    <row r="966" spans="7:7" ht="15.75" customHeight="1">
      <c r="G966" s="10"/>
    </row>
    <row r="967" spans="7:7" ht="15.75" customHeight="1">
      <c r="G967" s="10"/>
    </row>
    <row r="968" spans="7:7" ht="15.75" customHeight="1">
      <c r="G968" s="10"/>
    </row>
    <row r="969" spans="7:7" ht="15.75" customHeight="1">
      <c r="G969" s="10"/>
    </row>
    <row r="970" spans="7:7" ht="15.75" customHeight="1">
      <c r="G970" s="10"/>
    </row>
    <row r="971" spans="7:7" ht="15.75" customHeight="1">
      <c r="G971" s="10"/>
    </row>
    <row r="972" spans="7:7" ht="15.75" customHeight="1">
      <c r="G972" s="10"/>
    </row>
    <row r="973" spans="7:7" ht="15.75" customHeight="1">
      <c r="G973" s="10"/>
    </row>
    <row r="974" spans="7:7" ht="15.75" customHeight="1">
      <c r="G974" s="10"/>
    </row>
    <row r="975" spans="7:7" ht="15.75" customHeight="1">
      <c r="G975" s="10"/>
    </row>
    <row r="976" spans="7:7" ht="15.75" customHeight="1">
      <c r="G976" s="10"/>
    </row>
    <row r="977" spans="7:7" ht="15.75" customHeight="1">
      <c r="G977" s="10"/>
    </row>
    <row r="978" spans="7:7" ht="15.75" customHeight="1">
      <c r="G978" s="10"/>
    </row>
    <row r="979" spans="7:7" ht="15.75" customHeight="1">
      <c r="G979" s="10"/>
    </row>
    <row r="980" spans="7:7" ht="15.75" customHeight="1">
      <c r="G980" s="10"/>
    </row>
    <row r="981" spans="7:7" ht="15.75" customHeight="1">
      <c r="G981" s="10"/>
    </row>
    <row r="982" spans="7:7" ht="15.75" customHeight="1">
      <c r="G982" s="10"/>
    </row>
    <row r="983" spans="7:7" ht="15.75" customHeight="1">
      <c r="G983" s="10"/>
    </row>
    <row r="984" spans="7:7" ht="15.75" customHeight="1">
      <c r="G984" s="10"/>
    </row>
    <row r="985" spans="7:7" ht="15.75" customHeight="1">
      <c r="G985" s="10"/>
    </row>
    <row r="986" spans="7:7" ht="15.75" customHeight="1">
      <c r="G986" s="10"/>
    </row>
    <row r="987" spans="7:7" ht="15.75" customHeight="1">
      <c r="G987" s="10"/>
    </row>
    <row r="988" spans="7:7" ht="15.75" customHeight="1">
      <c r="G988" s="10"/>
    </row>
    <row r="989" spans="7:7" ht="15.75" customHeight="1">
      <c r="G989" s="10"/>
    </row>
    <row r="990" spans="7:7" ht="15.75" customHeight="1">
      <c r="G990" s="10"/>
    </row>
    <row r="991" spans="7:7" ht="15.75" customHeight="1">
      <c r="G991" s="10"/>
    </row>
    <row r="992" spans="7:7" ht="15.75" customHeight="1">
      <c r="G992" s="10"/>
    </row>
    <row r="993" spans="7:7" ht="15.75" customHeight="1">
      <c r="G993" s="10"/>
    </row>
    <row r="994" spans="7:7" ht="15.75" customHeight="1">
      <c r="G994" s="10"/>
    </row>
    <row r="995" spans="7:7" ht="15.75" customHeight="1">
      <c r="G995" s="10"/>
    </row>
    <row r="996" spans="7:7" ht="15.75" customHeight="1">
      <c r="G996" s="10"/>
    </row>
    <row r="997" spans="7:7" ht="15.75" customHeight="1">
      <c r="G997" s="10"/>
    </row>
    <row r="998" spans="7:7" ht="15.75" customHeight="1">
      <c r="G998" s="10"/>
    </row>
    <row r="999" spans="7:7" ht="15.75" customHeight="1">
      <c r="G999" s="10"/>
    </row>
    <row r="1000" spans="7:7" ht="15.75" customHeight="1">
      <c r="G1000" s="10"/>
    </row>
  </sheetData>
  <mergeCells count="1">
    <mergeCell ref="A100:G100"/>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9"/>
  <sheetViews>
    <sheetView workbookViewId="0"/>
  </sheetViews>
  <sheetFormatPr defaultColWidth="12.625" defaultRowHeight="15" customHeight="1"/>
  <cols>
    <col min="1" max="1" width="26.25" customWidth="1"/>
    <col min="2" max="6" width="9.75" customWidth="1"/>
    <col min="7" max="26" width="7.625" customWidth="1"/>
  </cols>
  <sheetData>
    <row r="1" spans="1:6" ht="18">
      <c r="A1" s="18" t="s">
        <v>107</v>
      </c>
      <c r="B1" s="18"/>
      <c r="C1" s="18"/>
      <c r="D1" s="18"/>
      <c r="E1" s="18"/>
    </row>
    <row r="2" spans="1:6">
      <c r="A2" s="10"/>
      <c r="B2" s="10"/>
      <c r="C2" s="10"/>
      <c r="D2" s="10"/>
      <c r="E2" s="10"/>
      <c r="F2" s="10"/>
    </row>
    <row r="3" spans="1:6">
      <c r="A3" s="19" t="s">
        <v>1</v>
      </c>
      <c r="B3" s="20" t="s">
        <v>2</v>
      </c>
      <c r="C3" s="20" t="s">
        <v>3</v>
      </c>
      <c r="D3" s="20" t="s">
        <v>4</v>
      </c>
      <c r="E3" s="20" t="s">
        <v>5</v>
      </c>
      <c r="F3" s="20" t="s">
        <v>6</v>
      </c>
    </row>
    <row r="4" spans="1:6">
      <c r="A4" s="5" t="s">
        <v>8</v>
      </c>
      <c r="B4" s="21"/>
      <c r="C4" s="21"/>
      <c r="D4" s="21"/>
      <c r="E4" s="21"/>
      <c r="F4" s="21"/>
    </row>
    <row r="5" spans="1:6" ht="14.25">
      <c r="A5" s="9" t="s">
        <v>9</v>
      </c>
      <c r="B5" s="22">
        <v>138831.64000000001</v>
      </c>
      <c r="C5" s="22">
        <v>111878.53</v>
      </c>
      <c r="D5" s="22">
        <v>107434.35</v>
      </c>
      <c r="E5" s="22">
        <v>96420.13</v>
      </c>
      <c r="F5" s="22">
        <v>89096.26</v>
      </c>
    </row>
    <row r="6" spans="1:6" ht="14.25">
      <c r="A6" s="9" t="s">
        <v>10</v>
      </c>
      <c r="B6" s="22">
        <v>368483.73</v>
      </c>
      <c r="C6" s="22">
        <v>373080.5</v>
      </c>
      <c r="D6" s="22">
        <v>458771.61</v>
      </c>
      <c r="E6" s="22">
        <v>660913.48</v>
      </c>
      <c r="F6" s="22">
        <v>878553.69</v>
      </c>
    </row>
    <row r="7" spans="1:6" ht="14.25">
      <c r="A7" s="9" t="s">
        <v>11</v>
      </c>
      <c r="B7" s="22">
        <v>6442.34</v>
      </c>
      <c r="C7" s="22">
        <v>15036.05</v>
      </c>
      <c r="D7" s="22">
        <v>21292.68</v>
      </c>
      <c r="E7" s="22">
        <v>51570.68</v>
      </c>
      <c r="F7" s="22">
        <v>97560.33</v>
      </c>
    </row>
    <row r="8" spans="1:6" ht="14.25">
      <c r="A8" s="9" t="s">
        <v>12</v>
      </c>
      <c r="B8" s="22">
        <v>5202126.04</v>
      </c>
      <c r="C8" s="22">
        <v>4313122.9400000004</v>
      </c>
      <c r="D8" s="22">
        <v>3460132.67</v>
      </c>
      <c r="E8" s="22">
        <v>3977171.18</v>
      </c>
      <c r="F8" s="22">
        <v>3833613.36</v>
      </c>
    </row>
    <row r="9" spans="1:6" ht="14.25">
      <c r="A9" s="9" t="s">
        <v>13</v>
      </c>
      <c r="B9" s="22">
        <v>31175001.550000001</v>
      </c>
      <c r="C9" s="22">
        <v>40885158.359999999</v>
      </c>
      <c r="D9" s="22">
        <v>48178447.420000002</v>
      </c>
      <c r="E9" s="22">
        <v>64493375.710000001</v>
      </c>
      <c r="F9" s="22">
        <v>50820562.340000004</v>
      </c>
    </row>
    <row r="10" spans="1:6" ht="14.25">
      <c r="A10" s="9" t="s">
        <v>14</v>
      </c>
      <c r="B10" s="22">
        <v>4276038.58</v>
      </c>
      <c r="C10" s="22">
        <v>4731481.49</v>
      </c>
      <c r="D10" s="22">
        <v>5078295.25</v>
      </c>
      <c r="E10" s="22">
        <v>6071092.96</v>
      </c>
      <c r="F10" s="22">
        <v>9826600.4900000002</v>
      </c>
    </row>
    <row r="11" spans="1:6" ht="14.25">
      <c r="A11" s="9" t="s">
        <v>15</v>
      </c>
      <c r="B11" s="22">
        <v>80690.509999999995</v>
      </c>
      <c r="C11" s="22">
        <v>66679.78</v>
      </c>
      <c r="D11" s="22">
        <v>43903.65</v>
      </c>
      <c r="E11" s="22">
        <v>33893.99</v>
      </c>
      <c r="F11" s="22">
        <v>14879.37</v>
      </c>
    </row>
    <row r="12" spans="1:6" ht="14.25">
      <c r="A12" s="9" t="s">
        <v>16</v>
      </c>
      <c r="B12" s="22">
        <v>6557.87</v>
      </c>
      <c r="C12" s="22">
        <v>735.12</v>
      </c>
      <c r="D12" s="22">
        <v>2134.15</v>
      </c>
      <c r="E12" s="22">
        <v>1240.3900000000001</v>
      </c>
      <c r="F12" s="22" t="s">
        <v>108</v>
      </c>
    </row>
    <row r="13" spans="1:6" ht="14.25">
      <c r="A13" s="9" t="s">
        <v>17</v>
      </c>
      <c r="B13" s="22">
        <v>1061572.73</v>
      </c>
      <c r="C13" s="22">
        <v>1565632.4</v>
      </c>
      <c r="D13" s="22">
        <v>1341145.3700000001</v>
      </c>
      <c r="E13" s="22">
        <v>1342150.8999999999</v>
      </c>
      <c r="F13" s="22">
        <v>2389781.23</v>
      </c>
    </row>
    <row r="14" spans="1:6" ht="14.25">
      <c r="A14" s="9" t="s">
        <v>18</v>
      </c>
      <c r="B14" s="22">
        <v>164061.91</v>
      </c>
      <c r="C14" s="22">
        <v>569414.57999999996</v>
      </c>
      <c r="D14" s="22">
        <v>258442.29</v>
      </c>
      <c r="E14" s="22">
        <v>459103</v>
      </c>
      <c r="F14" s="22">
        <v>975733.4</v>
      </c>
    </row>
    <row r="15" spans="1:6" ht="14.25">
      <c r="A15" s="9" t="s">
        <v>19</v>
      </c>
      <c r="B15" s="22">
        <v>0</v>
      </c>
      <c r="C15" s="22">
        <v>829.37</v>
      </c>
      <c r="D15" s="22">
        <v>6.63</v>
      </c>
      <c r="E15" s="22">
        <v>1595.47</v>
      </c>
      <c r="F15" s="22">
        <v>1724.35</v>
      </c>
    </row>
    <row r="16" spans="1:6" ht="14.25">
      <c r="A16" s="9" t="s">
        <v>20</v>
      </c>
      <c r="B16" s="22">
        <v>2540558.11</v>
      </c>
      <c r="C16" s="22">
        <v>2334460.75</v>
      </c>
      <c r="D16" s="22">
        <v>2656109.7999999998</v>
      </c>
      <c r="E16" s="22">
        <v>3258130.35</v>
      </c>
      <c r="F16" s="22">
        <v>3908754.2</v>
      </c>
    </row>
    <row r="17" spans="1:6" ht="14.25">
      <c r="A17" s="9" t="s">
        <v>21</v>
      </c>
      <c r="B17" s="22">
        <v>4932.33</v>
      </c>
      <c r="C17" s="22">
        <v>4035.47</v>
      </c>
      <c r="D17" s="22">
        <v>4714.7299999999996</v>
      </c>
      <c r="E17" s="22">
        <v>4286.3</v>
      </c>
      <c r="F17" s="22" t="s">
        <v>108</v>
      </c>
    </row>
    <row r="18" spans="1:6" ht="14.25">
      <c r="A18" s="9" t="s">
        <v>22</v>
      </c>
      <c r="B18" s="22">
        <v>0</v>
      </c>
      <c r="C18" s="22" t="s">
        <v>108</v>
      </c>
      <c r="D18" s="22" t="s">
        <v>108</v>
      </c>
      <c r="E18" s="22" t="s">
        <v>108</v>
      </c>
      <c r="F18" s="22" t="s">
        <v>108</v>
      </c>
    </row>
    <row r="19" spans="1:6" ht="14.25">
      <c r="A19" s="9" t="s">
        <v>23</v>
      </c>
      <c r="B19" s="22">
        <v>3652.36</v>
      </c>
      <c r="C19" s="22">
        <v>4946.1899999999996</v>
      </c>
      <c r="D19" s="22">
        <v>9816.19</v>
      </c>
      <c r="E19" s="22">
        <v>1225.19</v>
      </c>
      <c r="F19" s="22" t="s">
        <v>108</v>
      </c>
    </row>
    <row r="20" spans="1:6" ht="15.75" customHeight="1">
      <c r="A20" s="9" t="s">
        <v>24</v>
      </c>
      <c r="B20" s="22">
        <v>7373.36</v>
      </c>
      <c r="C20" s="22">
        <v>4681.1499999999996</v>
      </c>
      <c r="D20" s="22">
        <v>14671.57</v>
      </c>
      <c r="E20" s="22">
        <v>30282.69</v>
      </c>
      <c r="F20" s="22">
        <v>70592</v>
      </c>
    </row>
    <row r="21" spans="1:6" ht="15.75" customHeight="1">
      <c r="A21" s="9" t="s">
        <v>25</v>
      </c>
      <c r="B21" s="22">
        <v>8854.6299999999992</v>
      </c>
      <c r="C21" s="22">
        <v>8241.27</v>
      </c>
      <c r="D21" s="22">
        <v>39484.550000000003</v>
      </c>
      <c r="E21" s="22">
        <v>18938.61</v>
      </c>
      <c r="F21" s="22">
        <v>21584.51</v>
      </c>
    </row>
    <row r="22" spans="1:6" ht="15.75" customHeight="1">
      <c r="A22" s="9" t="s">
        <v>26</v>
      </c>
      <c r="B22" s="22">
        <v>109137.56</v>
      </c>
      <c r="C22" s="22">
        <v>139874.82999999999</v>
      </c>
      <c r="D22" s="22">
        <v>536937.93000000005</v>
      </c>
      <c r="E22" s="22">
        <v>1175512.3899999999</v>
      </c>
      <c r="F22" s="22">
        <v>1201567.03</v>
      </c>
    </row>
    <row r="23" spans="1:6" ht="15.75" customHeight="1">
      <c r="A23" s="9" t="s">
        <v>27</v>
      </c>
      <c r="B23" s="22">
        <v>107555.47</v>
      </c>
      <c r="C23" s="22">
        <v>71244.81</v>
      </c>
      <c r="D23" s="22">
        <v>111430.06</v>
      </c>
      <c r="E23" s="22">
        <v>65102.81</v>
      </c>
      <c r="F23" s="22">
        <v>63143.49</v>
      </c>
    </row>
    <row r="24" spans="1:6" ht="15.75" customHeight="1">
      <c r="A24" s="9" t="s">
        <v>28</v>
      </c>
      <c r="B24" s="22">
        <v>22401.96</v>
      </c>
      <c r="C24" s="22">
        <v>23721.119999999999</v>
      </c>
      <c r="D24" s="22">
        <v>40883.980000000003</v>
      </c>
      <c r="E24" s="22">
        <v>17461.580000000002</v>
      </c>
      <c r="F24" s="22">
        <v>4800.79</v>
      </c>
    </row>
    <row r="25" spans="1:6" ht="15.75" customHeight="1">
      <c r="A25" s="9" t="s">
        <v>29</v>
      </c>
      <c r="B25" s="22">
        <v>621053.67000000004</v>
      </c>
      <c r="C25" s="22">
        <v>806904.72</v>
      </c>
      <c r="D25" s="22">
        <v>904426.7</v>
      </c>
      <c r="E25" s="22">
        <v>1012767.74</v>
      </c>
      <c r="F25" s="22">
        <v>930768</v>
      </c>
    </row>
    <row r="26" spans="1:6" ht="15.75" customHeight="1">
      <c r="A26" s="9" t="s">
        <v>30</v>
      </c>
      <c r="B26" s="22">
        <v>207.34</v>
      </c>
      <c r="C26" s="22">
        <v>2942.87</v>
      </c>
      <c r="D26" s="22">
        <v>28.17</v>
      </c>
      <c r="E26" s="22" t="s">
        <v>108</v>
      </c>
      <c r="F26" s="22" t="s">
        <v>108</v>
      </c>
    </row>
    <row r="27" spans="1:6" ht="15.75" customHeight="1">
      <c r="A27" s="9" t="s">
        <v>31</v>
      </c>
      <c r="B27" s="22">
        <v>5902.42</v>
      </c>
      <c r="C27" s="22">
        <v>4892.33</v>
      </c>
      <c r="D27" s="22">
        <v>7716.71</v>
      </c>
      <c r="E27" s="22">
        <v>1351.3</v>
      </c>
      <c r="F27" s="22">
        <v>161.86000000000001</v>
      </c>
    </row>
    <row r="28" spans="1:6" ht="15.75" customHeight="1">
      <c r="A28" s="9" t="s">
        <v>32</v>
      </c>
      <c r="B28" s="22">
        <v>39019.449999999997</v>
      </c>
      <c r="C28" s="22">
        <v>58213.55</v>
      </c>
      <c r="D28" s="22">
        <v>30083.29</v>
      </c>
      <c r="E28" s="22">
        <v>2857.55</v>
      </c>
      <c r="F28" s="22">
        <v>22643.52</v>
      </c>
    </row>
    <row r="29" spans="1:6" ht="15.75" customHeight="1">
      <c r="A29" s="9" t="s">
        <v>74</v>
      </c>
      <c r="B29" s="22">
        <v>0</v>
      </c>
      <c r="C29" s="22" t="s">
        <v>108</v>
      </c>
      <c r="D29" s="22" t="s">
        <v>108</v>
      </c>
      <c r="E29" s="22" t="s">
        <v>108</v>
      </c>
      <c r="F29" s="22" t="s">
        <v>108</v>
      </c>
    </row>
    <row r="30" spans="1:6" ht="15.75" customHeight="1">
      <c r="A30" s="9" t="s">
        <v>33</v>
      </c>
      <c r="B30" s="22">
        <v>0</v>
      </c>
      <c r="C30" s="22" t="s">
        <v>108</v>
      </c>
      <c r="D30" s="22" t="s">
        <v>108</v>
      </c>
      <c r="E30" s="22" t="s">
        <v>108</v>
      </c>
      <c r="F30" s="22" t="s">
        <v>108</v>
      </c>
    </row>
    <row r="31" spans="1:6" ht="15.75" customHeight="1">
      <c r="A31" s="9" t="s">
        <v>34</v>
      </c>
      <c r="B31" s="22">
        <v>464.28</v>
      </c>
      <c r="C31" s="22">
        <v>6971.55</v>
      </c>
      <c r="D31" s="22">
        <v>3430.18</v>
      </c>
      <c r="E31" s="22">
        <v>4148.26</v>
      </c>
      <c r="F31" s="22">
        <v>1297.79</v>
      </c>
    </row>
    <row r="32" spans="1:6" ht="15.75" customHeight="1">
      <c r="A32" s="9" t="s">
        <v>35</v>
      </c>
      <c r="B32" s="22">
        <v>58442.21</v>
      </c>
      <c r="C32" s="22">
        <v>27743.919999999998</v>
      </c>
      <c r="D32" s="22">
        <v>22637.63</v>
      </c>
      <c r="E32" s="22">
        <v>51958.879999999997</v>
      </c>
      <c r="F32" s="22">
        <v>76967.789999999994</v>
      </c>
    </row>
    <row r="33" spans="1:6" ht="15.75" customHeight="1">
      <c r="A33" s="9" t="s">
        <v>36</v>
      </c>
      <c r="B33" s="22">
        <v>0</v>
      </c>
      <c r="C33" s="22" t="s">
        <v>108</v>
      </c>
      <c r="D33" s="22" t="s">
        <v>108</v>
      </c>
      <c r="E33" s="22" t="s">
        <v>108</v>
      </c>
      <c r="F33" s="22" t="s">
        <v>108</v>
      </c>
    </row>
    <row r="34" spans="1:6" ht="15.75" customHeight="1">
      <c r="A34" s="9" t="s">
        <v>37</v>
      </c>
      <c r="B34" s="22">
        <v>6510221.3799999999</v>
      </c>
      <c r="C34" s="22">
        <v>6697927.3399999999</v>
      </c>
      <c r="D34" s="22">
        <v>7529451.1699999999</v>
      </c>
      <c r="E34" s="22">
        <v>6941172.6900000004</v>
      </c>
      <c r="F34" s="22">
        <v>5282562.6399999997</v>
      </c>
    </row>
    <row r="35" spans="1:6" ht="15.75" customHeight="1">
      <c r="A35" s="9" t="s">
        <v>38</v>
      </c>
      <c r="B35" s="22">
        <v>844365.77</v>
      </c>
      <c r="C35" s="22">
        <v>1122297.24</v>
      </c>
      <c r="D35" s="22">
        <v>1555711.55</v>
      </c>
      <c r="E35" s="22">
        <v>1582174.16</v>
      </c>
      <c r="F35" s="22">
        <v>1325749.6299999999</v>
      </c>
    </row>
    <row r="36" spans="1:6" ht="15.75" customHeight="1">
      <c r="A36" s="9" t="s">
        <v>39</v>
      </c>
      <c r="B36" s="22">
        <v>0</v>
      </c>
      <c r="C36" s="22">
        <v>83.23</v>
      </c>
      <c r="D36" s="22">
        <v>1164.71</v>
      </c>
      <c r="E36" s="22">
        <v>1102.3800000000001</v>
      </c>
      <c r="F36" s="22">
        <v>955.38</v>
      </c>
    </row>
    <row r="37" spans="1:6" ht="15.75" customHeight="1">
      <c r="A37" s="5" t="s">
        <v>41</v>
      </c>
      <c r="B37" s="22"/>
      <c r="C37" s="22"/>
      <c r="D37" s="22"/>
      <c r="E37" s="22"/>
      <c r="F37" s="22"/>
    </row>
    <row r="38" spans="1:6" ht="15.75" customHeight="1">
      <c r="A38" s="9" t="s">
        <v>42</v>
      </c>
      <c r="B38" s="22">
        <v>223960.72</v>
      </c>
      <c r="C38" s="22">
        <v>122586.73</v>
      </c>
      <c r="D38" s="22">
        <v>150909.03</v>
      </c>
      <c r="E38" s="22">
        <v>199990.43</v>
      </c>
      <c r="F38" s="22">
        <v>213033.03</v>
      </c>
    </row>
    <row r="39" spans="1:6" ht="15.75" customHeight="1">
      <c r="A39" s="9" t="s">
        <v>43</v>
      </c>
      <c r="B39" s="22">
        <v>12034.76</v>
      </c>
      <c r="C39" s="22">
        <v>42073.34</v>
      </c>
      <c r="D39" s="22">
        <v>51990.93</v>
      </c>
      <c r="E39" s="22">
        <v>10477.6</v>
      </c>
      <c r="F39" s="22">
        <v>13172.52</v>
      </c>
    </row>
    <row r="40" spans="1:6" ht="15.75" customHeight="1">
      <c r="A40" s="9" t="s">
        <v>44</v>
      </c>
      <c r="B40" s="22">
        <v>40256.69</v>
      </c>
      <c r="C40" s="22">
        <v>41249.35</v>
      </c>
      <c r="D40" s="22">
        <v>55420.5</v>
      </c>
      <c r="E40" s="22">
        <v>74038.7</v>
      </c>
      <c r="F40" s="22">
        <v>220570.46</v>
      </c>
    </row>
    <row r="41" spans="1:6" ht="15.75" customHeight="1">
      <c r="A41" s="9" t="s">
        <v>45</v>
      </c>
      <c r="B41" s="22">
        <v>0</v>
      </c>
      <c r="C41" s="22" t="s">
        <v>108</v>
      </c>
      <c r="D41" s="22" t="s">
        <v>108</v>
      </c>
      <c r="E41" s="22">
        <v>2755.53</v>
      </c>
      <c r="F41" s="22">
        <v>3346.07</v>
      </c>
    </row>
    <row r="42" spans="1:6" ht="15.75" customHeight="1">
      <c r="A42" s="9" t="s">
        <v>46</v>
      </c>
      <c r="B42" s="22">
        <v>0</v>
      </c>
      <c r="C42" s="22" t="s">
        <v>108</v>
      </c>
      <c r="D42" s="22" t="s">
        <v>108</v>
      </c>
      <c r="E42" s="22">
        <v>0</v>
      </c>
      <c r="F42" s="22" t="s">
        <v>108</v>
      </c>
    </row>
    <row r="43" spans="1:6" ht="15.75" customHeight="1">
      <c r="A43" s="9" t="s">
        <v>47</v>
      </c>
      <c r="B43" s="22">
        <v>6309.92</v>
      </c>
      <c r="C43" s="22">
        <v>20520.009999999998</v>
      </c>
      <c r="D43" s="22">
        <v>27995.96</v>
      </c>
      <c r="E43" s="22">
        <v>5818.4</v>
      </c>
      <c r="F43" s="22">
        <v>78567.460000000006</v>
      </c>
    </row>
    <row r="44" spans="1:6" ht="15.75" customHeight="1">
      <c r="A44" s="9" t="s">
        <v>48</v>
      </c>
      <c r="B44" s="22">
        <v>0</v>
      </c>
      <c r="C44" s="22">
        <v>7.93</v>
      </c>
      <c r="D44" s="22">
        <v>0</v>
      </c>
      <c r="E44" s="22" t="s">
        <v>108</v>
      </c>
      <c r="F44" s="22" t="s">
        <v>108</v>
      </c>
    </row>
    <row r="45" spans="1:6" ht="15.75" customHeight="1">
      <c r="A45" s="5" t="s">
        <v>49</v>
      </c>
      <c r="B45" s="22"/>
      <c r="C45" s="22"/>
      <c r="D45" s="22"/>
      <c r="E45" s="22"/>
      <c r="F45" s="22"/>
    </row>
    <row r="46" spans="1:6" ht="15.75" customHeight="1">
      <c r="A46" s="9" t="s">
        <v>50</v>
      </c>
      <c r="B46" s="22">
        <v>1382.69</v>
      </c>
      <c r="C46" s="22">
        <v>306.76</v>
      </c>
      <c r="D46" s="22">
        <v>680.02</v>
      </c>
      <c r="E46" s="22">
        <v>2947.22</v>
      </c>
      <c r="F46" s="22">
        <v>78.97</v>
      </c>
    </row>
    <row r="47" spans="1:6" ht="15.75" customHeight="1">
      <c r="A47" s="9" t="s">
        <v>75</v>
      </c>
      <c r="B47" s="22">
        <v>0</v>
      </c>
      <c r="C47" s="22" t="s">
        <v>108</v>
      </c>
      <c r="D47" s="22" t="s">
        <v>108</v>
      </c>
      <c r="E47" s="22" t="s">
        <v>108</v>
      </c>
      <c r="F47" s="22" t="s">
        <v>108</v>
      </c>
    </row>
    <row r="48" spans="1:6" ht="15.75" customHeight="1">
      <c r="A48" s="9" t="s">
        <v>51</v>
      </c>
      <c r="B48" s="22">
        <v>0</v>
      </c>
      <c r="C48" s="22" t="s">
        <v>108</v>
      </c>
      <c r="D48" s="22" t="s">
        <v>108</v>
      </c>
      <c r="E48" s="22" t="s">
        <v>108</v>
      </c>
      <c r="F48" s="22" t="s">
        <v>108</v>
      </c>
    </row>
    <row r="49" spans="1:6" ht="15.75" customHeight="1">
      <c r="A49" s="9" t="s">
        <v>76</v>
      </c>
      <c r="B49" s="22">
        <v>0</v>
      </c>
      <c r="C49" s="22" t="s">
        <v>108</v>
      </c>
      <c r="D49" s="22" t="s">
        <v>108</v>
      </c>
      <c r="E49" s="22" t="s">
        <v>108</v>
      </c>
      <c r="F49" s="22" t="s">
        <v>108</v>
      </c>
    </row>
    <row r="50" spans="1:6" ht="15.75" customHeight="1">
      <c r="A50" s="9" t="s">
        <v>52</v>
      </c>
      <c r="B50" s="22">
        <v>750</v>
      </c>
      <c r="C50" s="22" t="s">
        <v>108</v>
      </c>
      <c r="D50" s="22">
        <v>114.01</v>
      </c>
      <c r="E50" s="22">
        <v>114.01</v>
      </c>
      <c r="F50" s="22">
        <v>0</v>
      </c>
    </row>
    <row r="51" spans="1:6" ht="15.75" customHeight="1">
      <c r="A51" s="9" t="s">
        <v>53</v>
      </c>
      <c r="B51" s="22">
        <v>29692.25</v>
      </c>
      <c r="C51" s="22">
        <v>28261.67</v>
      </c>
      <c r="D51" s="22">
        <v>23060.84</v>
      </c>
      <c r="E51" s="22">
        <v>12365.81</v>
      </c>
      <c r="F51" s="22">
        <v>10262.879999999999</v>
      </c>
    </row>
    <row r="52" spans="1:6" ht="15.75" customHeight="1">
      <c r="A52" s="9" t="s">
        <v>77</v>
      </c>
      <c r="B52" s="22">
        <v>0</v>
      </c>
      <c r="C52" s="22">
        <v>210</v>
      </c>
      <c r="D52" s="22">
        <v>693</v>
      </c>
      <c r="E52" s="22">
        <v>813.12</v>
      </c>
      <c r="F52" s="22" t="s">
        <v>108</v>
      </c>
    </row>
    <row r="53" spans="1:6" ht="15.75" customHeight="1">
      <c r="A53" s="9" t="s">
        <v>78</v>
      </c>
      <c r="B53" s="22">
        <v>138.83000000000001</v>
      </c>
      <c r="C53" s="22" t="s">
        <v>108</v>
      </c>
      <c r="D53" s="22">
        <v>1313.22</v>
      </c>
      <c r="E53" s="22">
        <v>244.32</v>
      </c>
      <c r="F53" s="22" t="s">
        <v>108</v>
      </c>
    </row>
    <row r="54" spans="1:6" ht="15.75" customHeight="1">
      <c r="A54" s="9" t="s">
        <v>79</v>
      </c>
      <c r="B54" s="22">
        <v>1577.52</v>
      </c>
      <c r="C54" s="22">
        <v>1624.24</v>
      </c>
      <c r="D54" s="22">
        <v>257.07</v>
      </c>
      <c r="E54" s="22">
        <v>131.62</v>
      </c>
      <c r="F54" s="22" t="s">
        <v>108</v>
      </c>
    </row>
    <row r="55" spans="1:6" ht="15.75" customHeight="1">
      <c r="A55" s="9" t="s">
        <v>54</v>
      </c>
      <c r="B55" s="22">
        <v>11197.72</v>
      </c>
      <c r="C55" s="22">
        <v>2273</v>
      </c>
      <c r="D55" s="22">
        <v>5497.94</v>
      </c>
      <c r="E55" s="22">
        <v>4411.57</v>
      </c>
      <c r="F55" s="22">
        <v>7140.08</v>
      </c>
    </row>
    <row r="56" spans="1:6" ht="15.75" customHeight="1">
      <c r="A56" s="9" t="s">
        <v>55</v>
      </c>
      <c r="B56" s="22">
        <v>0</v>
      </c>
      <c r="C56" s="22" t="s">
        <v>108</v>
      </c>
      <c r="D56" s="22" t="s">
        <v>108</v>
      </c>
      <c r="E56" s="22" t="s">
        <v>108</v>
      </c>
      <c r="F56" s="22" t="s">
        <v>108</v>
      </c>
    </row>
    <row r="57" spans="1:6" ht="15.75" customHeight="1">
      <c r="A57" s="9" t="s">
        <v>80</v>
      </c>
      <c r="B57" s="22">
        <v>0</v>
      </c>
      <c r="C57" s="22" t="s">
        <v>108</v>
      </c>
      <c r="D57" s="22" t="s">
        <v>108</v>
      </c>
      <c r="E57" s="22" t="s">
        <v>108</v>
      </c>
      <c r="F57" s="22" t="s">
        <v>108</v>
      </c>
    </row>
    <row r="58" spans="1:6" ht="15.75" customHeight="1">
      <c r="A58" s="9" t="s">
        <v>81</v>
      </c>
      <c r="B58" s="22">
        <v>0</v>
      </c>
      <c r="C58" s="22">
        <v>739.02</v>
      </c>
      <c r="D58" s="22">
        <v>962.69</v>
      </c>
      <c r="E58" s="22">
        <v>746.62</v>
      </c>
      <c r="F58" s="22">
        <v>66.209999999999994</v>
      </c>
    </row>
    <row r="59" spans="1:6" ht="15.75" customHeight="1">
      <c r="A59" s="9" t="s">
        <v>56</v>
      </c>
      <c r="B59" s="22">
        <v>0</v>
      </c>
      <c r="C59" s="22" t="s">
        <v>108</v>
      </c>
      <c r="D59" s="22" t="s">
        <v>108</v>
      </c>
      <c r="E59" s="22" t="s">
        <v>108</v>
      </c>
      <c r="F59" s="22" t="s">
        <v>108</v>
      </c>
    </row>
    <row r="60" spans="1:6" ht="15.75" customHeight="1">
      <c r="A60" s="9" t="s">
        <v>57</v>
      </c>
      <c r="B60" s="22">
        <v>0</v>
      </c>
      <c r="C60" s="22" t="s">
        <v>108</v>
      </c>
      <c r="D60" s="22">
        <v>0</v>
      </c>
      <c r="E60" s="22" t="s">
        <v>108</v>
      </c>
      <c r="F60" s="22" t="s">
        <v>108</v>
      </c>
    </row>
    <row r="61" spans="1:6" ht="15.75" customHeight="1">
      <c r="A61" s="9" t="s">
        <v>58</v>
      </c>
      <c r="B61" s="22">
        <v>0</v>
      </c>
      <c r="C61" s="22" t="s">
        <v>108</v>
      </c>
      <c r="D61" s="22">
        <v>0</v>
      </c>
      <c r="E61" s="22">
        <v>0</v>
      </c>
      <c r="F61" s="22">
        <v>0</v>
      </c>
    </row>
    <row r="62" spans="1:6" ht="15.75" customHeight="1">
      <c r="A62" s="9" t="s">
        <v>82</v>
      </c>
      <c r="B62" s="22">
        <v>0</v>
      </c>
      <c r="C62" s="22" t="s">
        <v>108</v>
      </c>
      <c r="D62" s="22">
        <v>2951.54</v>
      </c>
      <c r="E62" s="22">
        <v>5902.92</v>
      </c>
      <c r="F62" s="22">
        <v>20463.22</v>
      </c>
    </row>
    <row r="63" spans="1:6" ht="15.75" customHeight="1">
      <c r="A63" s="9" t="s">
        <v>59</v>
      </c>
      <c r="B63" s="22">
        <v>0</v>
      </c>
      <c r="C63" s="22" t="s">
        <v>108</v>
      </c>
      <c r="D63" s="22">
        <v>0</v>
      </c>
      <c r="E63" s="22">
        <v>0</v>
      </c>
      <c r="F63" s="22">
        <v>0</v>
      </c>
    </row>
    <row r="64" spans="1:6" ht="15.75" customHeight="1">
      <c r="A64" s="9" t="s">
        <v>60</v>
      </c>
      <c r="B64" s="22">
        <v>0</v>
      </c>
      <c r="C64" s="22" t="s">
        <v>108</v>
      </c>
      <c r="D64" s="22" t="s">
        <v>108</v>
      </c>
      <c r="E64" s="22" t="s">
        <v>108</v>
      </c>
      <c r="F64" s="22" t="s">
        <v>108</v>
      </c>
    </row>
    <row r="65" spans="1:6" ht="15.75" customHeight="1">
      <c r="A65" s="9" t="s">
        <v>83</v>
      </c>
      <c r="B65" s="22">
        <v>100.24</v>
      </c>
      <c r="C65" s="22" t="s">
        <v>108</v>
      </c>
      <c r="D65" s="22" t="s">
        <v>108</v>
      </c>
      <c r="E65" s="22" t="s">
        <v>108</v>
      </c>
      <c r="F65" s="22" t="s">
        <v>108</v>
      </c>
    </row>
    <row r="66" spans="1:6" ht="15.75" customHeight="1">
      <c r="A66" s="9" t="s">
        <v>84</v>
      </c>
      <c r="B66" s="22">
        <v>0</v>
      </c>
      <c r="C66" s="22" t="s">
        <v>108</v>
      </c>
      <c r="D66" s="22">
        <v>334.74</v>
      </c>
      <c r="E66" s="22" t="s">
        <v>108</v>
      </c>
      <c r="F66" s="22" t="s">
        <v>108</v>
      </c>
    </row>
    <row r="67" spans="1:6" ht="15.75" customHeight="1">
      <c r="A67" s="9" t="s">
        <v>61</v>
      </c>
      <c r="B67" s="22">
        <v>255.82</v>
      </c>
      <c r="C67" s="22" t="s">
        <v>108</v>
      </c>
      <c r="D67" s="22">
        <v>5944.69</v>
      </c>
      <c r="E67" s="22">
        <v>16707.45</v>
      </c>
      <c r="F67" s="22">
        <v>210</v>
      </c>
    </row>
    <row r="68" spans="1:6" ht="15.75" customHeight="1">
      <c r="A68" s="9" t="s">
        <v>62</v>
      </c>
      <c r="B68" s="22">
        <v>309231.69</v>
      </c>
      <c r="C68" s="22">
        <v>339557.07</v>
      </c>
      <c r="D68" s="22">
        <v>306574.75</v>
      </c>
      <c r="E68" s="22">
        <v>275726.92</v>
      </c>
      <c r="F68" s="22">
        <v>43085.16</v>
      </c>
    </row>
    <row r="69" spans="1:6" ht="15.75" customHeight="1">
      <c r="A69" s="9" t="s">
        <v>85</v>
      </c>
      <c r="B69" s="22">
        <v>0</v>
      </c>
      <c r="C69" s="22" t="s">
        <v>108</v>
      </c>
      <c r="D69" s="22" t="s">
        <v>108</v>
      </c>
      <c r="E69" s="22" t="s">
        <v>108</v>
      </c>
      <c r="F69" s="22" t="s">
        <v>108</v>
      </c>
    </row>
    <row r="70" spans="1:6" ht="15.75" customHeight="1">
      <c r="A70" s="9" t="s">
        <v>86</v>
      </c>
      <c r="B70" s="22">
        <v>274.2</v>
      </c>
      <c r="C70" s="22">
        <v>1267.76</v>
      </c>
      <c r="D70" s="22">
        <v>822.07</v>
      </c>
      <c r="E70" s="22">
        <v>203.81</v>
      </c>
      <c r="F70" s="22">
        <v>356.26</v>
      </c>
    </row>
    <row r="71" spans="1:6" ht="15.75" customHeight="1">
      <c r="A71" s="9" t="s">
        <v>63</v>
      </c>
      <c r="B71" s="22">
        <v>0</v>
      </c>
      <c r="C71" s="22" t="s">
        <v>108</v>
      </c>
      <c r="D71" s="22">
        <v>0</v>
      </c>
      <c r="E71" s="22">
        <v>0</v>
      </c>
      <c r="F71" s="22">
        <v>0</v>
      </c>
    </row>
    <row r="72" spans="1:6" ht="15.75" customHeight="1">
      <c r="A72" s="9" t="s">
        <v>87</v>
      </c>
      <c r="B72" s="22">
        <v>0</v>
      </c>
      <c r="C72" s="22" t="s">
        <v>108</v>
      </c>
      <c r="D72" s="22" t="s">
        <v>108</v>
      </c>
      <c r="E72" s="22" t="s">
        <v>108</v>
      </c>
      <c r="F72" s="22" t="s">
        <v>108</v>
      </c>
    </row>
    <row r="73" spans="1:6" ht="15.75" customHeight="1">
      <c r="A73" s="9" t="s">
        <v>88</v>
      </c>
      <c r="B73" s="22">
        <v>0</v>
      </c>
      <c r="C73" s="22" t="s">
        <v>108</v>
      </c>
      <c r="D73" s="22">
        <v>177.69</v>
      </c>
      <c r="E73" s="22" t="s">
        <v>108</v>
      </c>
      <c r="F73" s="22">
        <v>6142.87</v>
      </c>
    </row>
    <row r="74" spans="1:6" ht="15.75" customHeight="1">
      <c r="A74" s="9" t="s">
        <v>64</v>
      </c>
      <c r="B74" s="22">
        <v>16613.45</v>
      </c>
      <c r="C74" s="22">
        <v>13446.24</v>
      </c>
      <c r="D74" s="22">
        <v>10247.719999999999</v>
      </c>
      <c r="E74" s="22">
        <v>21322.53</v>
      </c>
      <c r="F74" s="22">
        <v>45818.04</v>
      </c>
    </row>
    <row r="75" spans="1:6" ht="15.75" customHeight="1">
      <c r="A75" s="9" t="s">
        <v>89</v>
      </c>
      <c r="B75" s="22">
        <v>0</v>
      </c>
      <c r="C75" s="22" t="s">
        <v>108</v>
      </c>
      <c r="D75" s="22" t="s">
        <v>108</v>
      </c>
      <c r="E75" s="22" t="s">
        <v>108</v>
      </c>
      <c r="F75" s="22" t="s">
        <v>108</v>
      </c>
    </row>
    <row r="76" spans="1:6" ht="15.75" customHeight="1">
      <c r="A76" s="9" t="s">
        <v>90</v>
      </c>
      <c r="B76" s="22">
        <v>0</v>
      </c>
      <c r="C76" s="22" t="s">
        <v>108</v>
      </c>
      <c r="D76" s="22" t="s">
        <v>108</v>
      </c>
      <c r="E76" s="22" t="s">
        <v>108</v>
      </c>
      <c r="F76" s="22" t="s">
        <v>108</v>
      </c>
    </row>
    <row r="77" spans="1:6" ht="15.75" customHeight="1">
      <c r="A77" s="9" t="s">
        <v>65</v>
      </c>
      <c r="B77" s="22">
        <v>699.83</v>
      </c>
      <c r="C77" s="22">
        <v>3261.12</v>
      </c>
      <c r="D77" s="22">
        <v>6244.83</v>
      </c>
      <c r="E77" s="22">
        <v>2786.6</v>
      </c>
      <c r="F77" s="22">
        <v>24807.14</v>
      </c>
    </row>
    <row r="78" spans="1:6" ht="15.75" customHeight="1">
      <c r="A78" s="9" t="s">
        <v>91</v>
      </c>
      <c r="B78" s="22">
        <v>0</v>
      </c>
      <c r="C78" s="22" t="s">
        <v>108</v>
      </c>
      <c r="D78" s="22">
        <v>363.52</v>
      </c>
      <c r="E78" s="22">
        <v>480.37</v>
      </c>
      <c r="F78" s="22">
        <v>110.88</v>
      </c>
    </row>
    <row r="79" spans="1:6" ht="15.75" customHeight="1">
      <c r="A79" s="9" t="s">
        <v>92</v>
      </c>
      <c r="B79" s="22">
        <v>1597.67</v>
      </c>
      <c r="C79" s="22">
        <v>2974.37</v>
      </c>
      <c r="D79" s="22">
        <v>934.8</v>
      </c>
      <c r="E79" s="22">
        <v>323.63</v>
      </c>
      <c r="F79" s="22" t="s">
        <v>108</v>
      </c>
    </row>
    <row r="80" spans="1:6" ht="15.75" customHeight="1">
      <c r="A80" s="9" t="s">
        <v>93</v>
      </c>
      <c r="B80" s="22">
        <v>0</v>
      </c>
      <c r="C80" s="22" t="s">
        <v>108</v>
      </c>
      <c r="D80" s="22" t="s">
        <v>108</v>
      </c>
      <c r="E80" s="22">
        <v>201.6</v>
      </c>
      <c r="F80" s="22">
        <v>1378.44</v>
      </c>
    </row>
    <row r="81" spans="1:6" ht="15.75" customHeight="1">
      <c r="A81" s="9" t="s">
        <v>94</v>
      </c>
      <c r="B81" s="22">
        <v>0</v>
      </c>
      <c r="C81" s="22" t="s">
        <v>108</v>
      </c>
      <c r="D81" s="22" t="s">
        <v>108</v>
      </c>
      <c r="E81" s="22" t="s">
        <v>108</v>
      </c>
      <c r="F81" s="22">
        <v>51.93</v>
      </c>
    </row>
    <row r="82" spans="1:6" ht="15.75" customHeight="1">
      <c r="A82" s="9" t="s">
        <v>95</v>
      </c>
      <c r="B82" s="22">
        <v>201.83</v>
      </c>
      <c r="C82" s="22">
        <v>5869.14</v>
      </c>
      <c r="D82" s="22">
        <v>6431.2</v>
      </c>
      <c r="E82" s="22">
        <v>364</v>
      </c>
      <c r="F82" s="22">
        <v>269.74</v>
      </c>
    </row>
    <row r="83" spans="1:6" ht="15.75" customHeight="1">
      <c r="A83" s="9" t="s">
        <v>96</v>
      </c>
      <c r="B83" s="22">
        <v>0</v>
      </c>
      <c r="C83" s="22" t="s">
        <v>108</v>
      </c>
      <c r="D83" s="22" t="s">
        <v>108</v>
      </c>
      <c r="E83" s="22" t="s">
        <v>108</v>
      </c>
      <c r="F83" s="22" t="s">
        <v>108</v>
      </c>
    </row>
    <row r="84" spans="1:6" ht="15.75" customHeight="1">
      <c r="A84" s="9" t="s">
        <v>66</v>
      </c>
      <c r="B84" s="22">
        <v>0</v>
      </c>
      <c r="C84" s="22" t="s">
        <v>108</v>
      </c>
      <c r="D84" s="22" t="s">
        <v>108</v>
      </c>
      <c r="E84" s="22" t="s">
        <v>108</v>
      </c>
      <c r="F84" s="22" t="s">
        <v>108</v>
      </c>
    </row>
    <row r="85" spans="1:6" ht="15.75" customHeight="1">
      <c r="A85" s="9" t="s">
        <v>97</v>
      </c>
      <c r="B85" s="22">
        <v>2241.1799999999998</v>
      </c>
      <c r="C85" s="22">
        <v>4119.2700000000004</v>
      </c>
      <c r="D85" s="22">
        <v>7681.84</v>
      </c>
      <c r="E85" s="22">
        <v>1221.6300000000001</v>
      </c>
      <c r="F85" s="22" t="s">
        <v>108</v>
      </c>
    </row>
    <row r="86" spans="1:6" ht="15.75" customHeight="1">
      <c r="A86" s="9" t="s">
        <v>67</v>
      </c>
      <c r="B86" s="22">
        <v>97276.94</v>
      </c>
      <c r="C86" s="22">
        <v>145742.57999999999</v>
      </c>
      <c r="D86" s="22">
        <v>93717.46</v>
      </c>
      <c r="E86" s="22">
        <v>97566.21</v>
      </c>
      <c r="F86" s="22">
        <v>138299.39000000001</v>
      </c>
    </row>
    <row r="87" spans="1:6" ht="15.75" customHeight="1">
      <c r="A87" s="9" t="s">
        <v>98</v>
      </c>
      <c r="B87" s="22">
        <v>0</v>
      </c>
      <c r="C87" s="22" t="s">
        <v>108</v>
      </c>
      <c r="D87" s="22" t="s">
        <v>108</v>
      </c>
      <c r="E87" s="22" t="s">
        <v>108</v>
      </c>
      <c r="F87" s="22" t="s">
        <v>108</v>
      </c>
    </row>
    <row r="88" spans="1:6" ht="15.75" customHeight="1">
      <c r="A88" s="9" t="s">
        <v>99</v>
      </c>
      <c r="B88" s="22">
        <v>0</v>
      </c>
      <c r="C88" s="22" t="s">
        <v>108</v>
      </c>
      <c r="D88" s="22" t="s">
        <v>108</v>
      </c>
      <c r="E88" s="22" t="s">
        <v>108</v>
      </c>
      <c r="F88" s="22" t="s">
        <v>108</v>
      </c>
    </row>
    <row r="89" spans="1:6" ht="15.75" customHeight="1">
      <c r="A89" s="9" t="s">
        <v>100</v>
      </c>
      <c r="B89" s="22">
        <v>0</v>
      </c>
      <c r="C89" s="22" t="s">
        <v>108</v>
      </c>
      <c r="D89" s="22" t="s">
        <v>108</v>
      </c>
      <c r="E89" s="22" t="s">
        <v>108</v>
      </c>
      <c r="F89" s="22" t="s">
        <v>108</v>
      </c>
    </row>
    <row r="90" spans="1:6" ht="15.75" customHeight="1">
      <c r="A90" s="9" t="s">
        <v>68</v>
      </c>
      <c r="B90" s="22">
        <v>0</v>
      </c>
      <c r="C90" s="22">
        <v>368.82</v>
      </c>
      <c r="D90" s="22">
        <v>0</v>
      </c>
      <c r="E90" s="22">
        <v>0</v>
      </c>
      <c r="F90" s="22">
        <v>0</v>
      </c>
    </row>
    <row r="91" spans="1:6" ht="15.75" customHeight="1">
      <c r="A91" s="9" t="s">
        <v>101</v>
      </c>
      <c r="B91" s="22">
        <v>0</v>
      </c>
      <c r="C91" s="22" t="s">
        <v>108</v>
      </c>
      <c r="D91" s="22">
        <v>27.81</v>
      </c>
      <c r="E91" s="22">
        <v>55.62</v>
      </c>
      <c r="F91" s="22" t="s">
        <v>108</v>
      </c>
    </row>
    <row r="92" spans="1:6" ht="15.75" customHeight="1">
      <c r="A92" s="9" t="s">
        <v>69</v>
      </c>
      <c r="B92" s="22">
        <v>0</v>
      </c>
      <c r="C92" s="22">
        <v>11917.68</v>
      </c>
      <c r="D92" s="22">
        <v>11719.83</v>
      </c>
      <c r="E92" s="22">
        <v>1159.24</v>
      </c>
      <c r="F92" s="22">
        <v>588.59</v>
      </c>
    </row>
    <row r="93" spans="1:6" ht="15.75" customHeight="1">
      <c r="A93" s="9" t="s">
        <v>102</v>
      </c>
      <c r="B93" s="22">
        <v>1364.59</v>
      </c>
      <c r="C93" s="22">
        <v>314.05</v>
      </c>
      <c r="D93" s="22" t="s">
        <v>108</v>
      </c>
      <c r="E93" s="22">
        <v>2410.9499999999998</v>
      </c>
      <c r="F93" s="22">
        <v>3249.57</v>
      </c>
    </row>
    <row r="94" spans="1:6" ht="15.75" customHeight="1">
      <c r="A94" s="9" t="s">
        <v>103</v>
      </c>
      <c r="B94" s="22">
        <v>155.99</v>
      </c>
      <c r="C94" s="22" t="s">
        <v>108</v>
      </c>
      <c r="D94" s="22" t="s">
        <v>108</v>
      </c>
      <c r="E94" s="22">
        <v>324.68</v>
      </c>
      <c r="F94" s="22">
        <v>1065.67</v>
      </c>
    </row>
    <row r="95" spans="1:6" ht="15.75" customHeight="1">
      <c r="A95" s="9" t="s">
        <v>104</v>
      </c>
      <c r="B95" s="22">
        <v>0</v>
      </c>
      <c r="C95" s="22" t="s">
        <v>108</v>
      </c>
      <c r="D95" s="22" t="s">
        <v>108</v>
      </c>
      <c r="E95" s="22" t="s">
        <v>108</v>
      </c>
      <c r="F95" s="22" t="s">
        <v>108</v>
      </c>
    </row>
    <row r="96" spans="1:6" ht="15.75" customHeight="1">
      <c r="A96" s="9" t="s">
        <v>70</v>
      </c>
      <c r="B96" s="22">
        <v>3017.24</v>
      </c>
      <c r="C96" s="22">
        <v>2262.2399999999998</v>
      </c>
      <c r="D96" s="22">
        <v>248.06</v>
      </c>
      <c r="E96" s="22">
        <v>0</v>
      </c>
      <c r="F96" s="22" t="s">
        <v>108</v>
      </c>
    </row>
    <row r="97" spans="1:6" ht="15.75" customHeight="1">
      <c r="A97" s="9" t="s">
        <v>105</v>
      </c>
      <c r="B97" s="22">
        <v>3178.75</v>
      </c>
      <c r="C97" s="22">
        <v>1282.8499999999999</v>
      </c>
      <c r="D97" s="22">
        <v>2955.94</v>
      </c>
      <c r="E97" s="22">
        <v>1687.57</v>
      </c>
      <c r="F97" s="22">
        <v>3012.32</v>
      </c>
    </row>
    <row r="98" spans="1:6" ht="15.75" customHeight="1">
      <c r="A98" s="9" t="s">
        <v>109</v>
      </c>
      <c r="B98" s="22">
        <v>0</v>
      </c>
      <c r="C98" s="22" t="s">
        <v>108</v>
      </c>
      <c r="D98" s="22" t="s">
        <v>108</v>
      </c>
      <c r="E98" s="22" t="s">
        <v>108</v>
      </c>
      <c r="F98" s="22" t="s">
        <v>108</v>
      </c>
    </row>
    <row r="99" spans="1:6" ht="15.75" customHeight="1"/>
    <row r="100" spans="1:6" ht="58.5" customHeight="1">
      <c r="A100" s="74" t="s">
        <v>110</v>
      </c>
      <c r="B100" s="73"/>
      <c r="C100" s="73"/>
      <c r="D100" s="73"/>
      <c r="E100" s="73"/>
      <c r="F100" s="73"/>
    </row>
    <row r="101" spans="1:6" ht="15.75" customHeight="1"/>
    <row r="102" spans="1:6" ht="15.75" customHeight="1"/>
    <row r="103" spans="1:6" ht="15.75" customHeight="1"/>
    <row r="104" spans="1:6" ht="15.75" customHeight="1"/>
    <row r="105" spans="1:6" ht="15.75" customHeight="1"/>
    <row r="106" spans="1:6" ht="15.75" customHeight="1"/>
    <row r="107" spans="1:6" ht="15.75" customHeight="1"/>
    <row r="108" spans="1:6" ht="15.75" customHeight="1"/>
    <row r="109" spans="1:6" ht="15.75" customHeight="1"/>
    <row r="110" spans="1:6" ht="15.75" customHeight="1"/>
    <row r="111" spans="1:6" ht="15.75" customHeight="1"/>
    <row r="112" spans="1:6"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
    <mergeCell ref="A100:F100"/>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workbookViewId="0"/>
  </sheetViews>
  <sheetFormatPr defaultColWidth="12.625" defaultRowHeight="15" customHeight="1"/>
  <cols>
    <col min="1" max="1" width="26.25" customWidth="1"/>
    <col min="2" max="6" width="7.625" customWidth="1"/>
    <col min="7" max="7" width="8" customWidth="1"/>
    <col min="8" max="26" width="7.625" customWidth="1"/>
  </cols>
  <sheetData>
    <row r="1" spans="1:7" ht="18">
      <c r="A1" s="18" t="s">
        <v>111</v>
      </c>
      <c r="G1" s="10"/>
    </row>
    <row r="2" spans="1:7">
      <c r="G2" s="10"/>
    </row>
    <row r="3" spans="1:7" ht="26.25">
      <c r="A3" s="5" t="s">
        <v>1</v>
      </c>
      <c r="B3" s="20" t="s">
        <v>2</v>
      </c>
      <c r="C3" s="20" t="s">
        <v>3</v>
      </c>
      <c r="D3" s="20" t="s">
        <v>4</v>
      </c>
      <c r="E3" s="20" t="s">
        <v>5</v>
      </c>
      <c r="F3" s="20" t="s">
        <v>6</v>
      </c>
      <c r="G3" s="13" t="s">
        <v>7</v>
      </c>
    </row>
    <row r="4" spans="1:7" ht="14.25">
      <c r="A4" s="9" t="s">
        <v>8</v>
      </c>
      <c r="B4" s="16"/>
      <c r="C4" s="16"/>
      <c r="D4" s="16"/>
      <c r="E4" s="16"/>
      <c r="F4" s="16"/>
      <c r="G4" s="16"/>
    </row>
    <row r="5" spans="1:7" ht="14.25">
      <c r="A5" s="9" t="s">
        <v>9</v>
      </c>
      <c r="B5" s="16">
        <v>0.18875502</v>
      </c>
      <c r="C5" s="16">
        <v>0.20271682299999999</v>
      </c>
      <c r="D5" s="16">
        <v>0.18936170212765957</v>
      </c>
      <c r="E5" s="16">
        <v>0.13742071881606766</v>
      </c>
      <c r="F5" s="16">
        <v>0.1059322033898305</v>
      </c>
      <c r="G5" s="16">
        <f t="shared" ref="G5:G36" si="0">F5-E5</f>
        <v>-3.1488515426237151E-2</v>
      </c>
    </row>
    <row r="6" spans="1:7" ht="14.25">
      <c r="A6" s="9" t="s">
        <v>10</v>
      </c>
      <c r="B6" s="16">
        <v>0.164146868</v>
      </c>
      <c r="C6" s="16">
        <v>0.19723865900000001</v>
      </c>
      <c r="D6" s="16">
        <v>0.13714285714285715</v>
      </c>
      <c r="E6" s="16">
        <v>0.20522388059701493</v>
      </c>
      <c r="F6" s="16">
        <v>0.3671875</v>
      </c>
      <c r="G6" s="16">
        <f t="shared" si="0"/>
        <v>0.16196361940298507</v>
      </c>
    </row>
    <row r="7" spans="1:7" ht="14.25">
      <c r="A7" s="9" t="s">
        <v>11</v>
      </c>
      <c r="B7" s="16">
        <v>0.15797172100000001</v>
      </c>
      <c r="C7" s="16">
        <v>0.14118747100000001</v>
      </c>
      <c r="D7" s="16">
        <v>0.12528370403994554</v>
      </c>
      <c r="E7" s="16">
        <v>0.11764705882352941</v>
      </c>
      <c r="F7" s="16">
        <v>0.10810810810810811</v>
      </c>
      <c r="G7" s="16">
        <f t="shared" si="0"/>
        <v>-9.538950715421296E-3</v>
      </c>
    </row>
    <row r="8" spans="1:7" ht="14.25">
      <c r="A8" s="9" t="s">
        <v>12</v>
      </c>
      <c r="B8" s="16">
        <v>0.23892666800000001</v>
      </c>
      <c r="C8" s="16">
        <v>0.22771371000000001</v>
      </c>
      <c r="D8" s="16">
        <v>0.25242363270532286</v>
      </c>
      <c r="E8" s="16">
        <v>0.23114487249050461</v>
      </c>
      <c r="F8" s="16">
        <v>0.29738143197216627</v>
      </c>
      <c r="G8" s="16">
        <f t="shared" si="0"/>
        <v>6.6236559481661655E-2</v>
      </c>
    </row>
    <row r="9" spans="1:7" ht="14.25">
      <c r="A9" s="9" t="s">
        <v>13</v>
      </c>
      <c r="B9" s="16">
        <v>0.147673262</v>
      </c>
      <c r="C9" s="16">
        <v>0.17098503500000001</v>
      </c>
      <c r="D9" s="16">
        <v>0.17546272419918629</v>
      </c>
      <c r="E9" s="16">
        <v>0.1558337161231052</v>
      </c>
      <c r="F9" s="16">
        <v>0.19784547665933047</v>
      </c>
      <c r="G9" s="16">
        <f t="shared" si="0"/>
        <v>4.2011760536225268E-2</v>
      </c>
    </row>
    <row r="10" spans="1:7" ht="14.25">
      <c r="A10" s="9" t="s">
        <v>14</v>
      </c>
      <c r="B10" s="16">
        <v>0.19379537999999999</v>
      </c>
      <c r="C10" s="16">
        <v>0.19332581400000001</v>
      </c>
      <c r="D10" s="16">
        <v>0.18454061863794574</v>
      </c>
      <c r="E10" s="16">
        <v>0.16628951962242194</v>
      </c>
      <c r="F10" s="16">
        <v>0.16800000000000001</v>
      </c>
      <c r="G10" s="16">
        <f t="shared" si="0"/>
        <v>1.7104803775780664E-3</v>
      </c>
    </row>
    <row r="11" spans="1:7" ht="14.25">
      <c r="A11" s="9" t="s">
        <v>15</v>
      </c>
      <c r="B11" s="16">
        <v>0.14143920600000001</v>
      </c>
      <c r="C11" s="16">
        <v>0.12289156599999999</v>
      </c>
      <c r="D11" s="16">
        <v>0.11672278338945005</v>
      </c>
      <c r="E11" s="16">
        <v>0.1279826464208243</v>
      </c>
      <c r="F11" s="16">
        <v>0.12040133779264214</v>
      </c>
      <c r="G11" s="16">
        <f t="shared" si="0"/>
        <v>-7.581308628182154E-3</v>
      </c>
    </row>
    <row r="12" spans="1:7" ht="14.25">
      <c r="A12" s="9" t="s">
        <v>16</v>
      </c>
      <c r="B12" s="16">
        <v>0.15384615400000001</v>
      </c>
      <c r="C12" s="16">
        <v>0.15094339600000001</v>
      </c>
      <c r="D12" s="16">
        <v>0.16513761467889909</v>
      </c>
      <c r="E12" s="16"/>
      <c r="F12" s="16"/>
      <c r="G12" s="16">
        <f t="shared" si="0"/>
        <v>0</v>
      </c>
    </row>
    <row r="13" spans="1:7" ht="14.25">
      <c r="A13" s="9" t="s">
        <v>17</v>
      </c>
      <c r="B13" s="16">
        <v>0.14444444400000001</v>
      </c>
      <c r="C13" s="16">
        <v>0.200873362</v>
      </c>
      <c r="D13" s="16">
        <v>0.2032520325203252</v>
      </c>
      <c r="E13" s="16">
        <v>0.19909502262443438</v>
      </c>
      <c r="F13" s="16">
        <v>0.18666666666666668</v>
      </c>
      <c r="G13" s="16">
        <f t="shared" si="0"/>
        <v>-1.2428355957767701E-2</v>
      </c>
    </row>
    <row r="14" spans="1:7" ht="14.25">
      <c r="A14" s="9" t="s">
        <v>18</v>
      </c>
      <c r="B14" s="16">
        <v>8.4674004999999997E-2</v>
      </c>
      <c r="C14" s="16">
        <v>0.116357504</v>
      </c>
      <c r="D14" s="16">
        <v>9.5972579263067695E-2</v>
      </c>
      <c r="E14" s="16">
        <v>0.11262798634812286</v>
      </c>
      <c r="F14" s="16">
        <v>0.13196229648671809</v>
      </c>
      <c r="G14" s="16">
        <f t="shared" si="0"/>
        <v>1.9334310138595226E-2</v>
      </c>
    </row>
    <row r="15" spans="1:7" ht="14.25">
      <c r="A15" s="9" t="s">
        <v>19</v>
      </c>
      <c r="B15" s="16">
        <v>0.26600985199999999</v>
      </c>
      <c r="C15" s="16">
        <v>0.15384615400000001</v>
      </c>
      <c r="D15" s="16">
        <v>0.12871287128712872</v>
      </c>
      <c r="E15" s="16">
        <v>0.13</v>
      </c>
      <c r="F15" s="16">
        <v>7.3298429319371722E-2</v>
      </c>
      <c r="G15" s="16">
        <f t="shared" si="0"/>
        <v>-5.6701570680628283E-2</v>
      </c>
    </row>
    <row r="16" spans="1:7" ht="14.25">
      <c r="A16" s="9" t="s">
        <v>20</v>
      </c>
      <c r="B16" s="16">
        <v>0.201930215</v>
      </c>
      <c r="C16" s="16">
        <v>0.20259553</v>
      </c>
      <c r="D16" s="16">
        <v>0.20462762111352134</v>
      </c>
      <c r="E16" s="16">
        <v>0.1669064748201439</v>
      </c>
      <c r="F16" s="16">
        <v>0.17472375690607736</v>
      </c>
      <c r="G16" s="16">
        <f t="shared" si="0"/>
        <v>7.8172820859334635E-3</v>
      </c>
    </row>
    <row r="17" spans="1:7" ht="14.25">
      <c r="A17" s="9" t="s">
        <v>21</v>
      </c>
      <c r="B17" s="16">
        <v>8.6956521999999994E-2</v>
      </c>
      <c r="C17" s="16">
        <v>0.17391304299999999</v>
      </c>
      <c r="D17" s="16">
        <v>8.3333333333333329E-2</v>
      </c>
      <c r="E17" s="16">
        <v>0.08</v>
      </c>
      <c r="F17" s="16">
        <v>0.32</v>
      </c>
      <c r="G17" s="16">
        <f t="shared" si="0"/>
        <v>0.24</v>
      </c>
    </row>
    <row r="18" spans="1:7" ht="14.25">
      <c r="A18" s="9" t="s">
        <v>22</v>
      </c>
      <c r="B18" s="16">
        <v>0</v>
      </c>
      <c r="C18" s="16">
        <v>0.15384615400000001</v>
      </c>
      <c r="D18" s="16">
        <v>0</v>
      </c>
      <c r="E18" s="16">
        <v>0.2608695652173913</v>
      </c>
      <c r="F18" s="16">
        <v>0.2</v>
      </c>
      <c r="G18" s="16">
        <f t="shared" si="0"/>
        <v>-6.0869565217391286E-2</v>
      </c>
    </row>
    <row r="19" spans="1:7" ht="14.25">
      <c r="A19" s="9" t="s">
        <v>23</v>
      </c>
      <c r="B19" s="16">
        <v>0.20634920600000001</v>
      </c>
      <c r="C19" s="16">
        <v>0.19259259300000001</v>
      </c>
      <c r="D19" s="16">
        <v>0.10144927536231885</v>
      </c>
      <c r="E19" s="16">
        <v>0.11510791366906475</v>
      </c>
      <c r="F19" s="16">
        <v>0.13793103448275862</v>
      </c>
      <c r="G19" s="16">
        <f t="shared" si="0"/>
        <v>2.2823120813693865E-2</v>
      </c>
    </row>
    <row r="20" spans="1:7" ht="14.25">
      <c r="A20" s="9" t="s">
        <v>24</v>
      </c>
      <c r="B20" s="16">
        <v>0.14251781499999999</v>
      </c>
      <c r="C20" s="16">
        <v>0.21</v>
      </c>
      <c r="D20" s="16">
        <v>0.23737373737373738</v>
      </c>
      <c r="E20" s="16">
        <v>0.18045112781954886</v>
      </c>
      <c r="F20" s="16">
        <v>0.21052631578947367</v>
      </c>
      <c r="G20" s="16">
        <f t="shared" si="0"/>
        <v>3.007518796992481E-2</v>
      </c>
    </row>
    <row r="21" spans="1:7" ht="15.75" customHeight="1">
      <c r="A21" s="9" t="s">
        <v>25</v>
      </c>
      <c r="B21" s="16">
        <v>0.131578947</v>
      </c>
      <c r="C21" s="16">
        <v>0.13605442200000001</v>
      </c>
      <c r="D21" s="16">
        <v>0.15068493150684931</v>
      </c>
      <c r="E21" s="16">
        <v>6.6666666666666666E-2</v>
      </c>
      <c r="F21" s="16">
        <v>0.15671641791044777</v>
      </c>
      <c r="G21" s="16">
        <f t="shared" si="0"/>
        <v>9.0049751243781104E-2</v>
      </c>
    </row>
    <row r="22" spans="1:7" ht="15.75" customHeight="1">
      <c r="A22" s="9" t="s">
        <v>26</v>
      </c>
      <c r="B22" s="16">
        <v>0.342657343</v>
      </c>
      <c r="C22" s="16">
        <v>0.330769231</v>
      </c>
      <c r="D22" s="16">
        <v>0.34816753926701571</v>
      </c>
      <c r="E22" s="16">
        <v>0.24415584415584415</v>
      </c>
      <c r="F22" s="16">
        <v>0.27055702917771884</v>
      </c>
      <c r="G22" s="16">
        <f t="shared" si="0"/>
        <v>2.640118502187469E-2</v>
      </c>
    </row>
    <row r="23" spans="1:7" ht="15.75" customHeight="1">
      <c r="A23" s="9" t="s">
        <v>27</v>
      </c>
      <c r="B23" s="16">
        <v>0.19444444399999999</v>
      </c>
      <c r="C23" s="16">
        <v>5.7971014000000001E-2</v>
      </c>
      <c r="D23" s="16">
        <v>0.11940298507462686</v>
      </c>
      <c r="E23" s="16">
        <v>5.7142857142857141E-2</v>
      </c>
      <c r="F23" s="16">
        <v>0.34375</v>
      </c>
      <c r="G23" s="16">
        <f t="shared" si="0"/>
        <v>0.28660714285714284</v>
      </c>
    </row>
    <row r="24" spans="1:7" ht="15.75" customHeight="1">
      <c r="A24" s="9" t="s">
        <v>28</v>
      </c>
      <c r="B24" s="16">
        <v>0.18666666700000001</v>
      </c>
      <c r="C24" s="16">
        <v>0.13793103400000001</v>
      </c>
      <c r="D24" s="16">
        <v>0.14689265536723164</v>
      </c>
      <c r="E24" s="16">
        <v>0.10169491525423729</v>
      </c>
      <c r="F24" s="16">
        <v>0.11299435028248588</v>
      </c>
      <c r="G24" s="16">
        <f t="shared" si="0"/>
        <v>1.1299435028248581E-2</v>
      </c>
    </row>
    <row r="25" spans="1:7" ht="15.75" customHeight="1">
      <c r="A25" s="9" t="s">
        <v>29</v>
      </c>
      <c r="B25" s="16">
        <v>0.18522860499999999</v>
      </c>
      <c r="C25" s="16">
        <v>0.14171428599999999</v>
      </c>
      <c r="D25" s="16">
        <v>0.18489289740698986</v>
      </c>
      <c r="E25" s="16">
        <v>0.1751990898748578</v>
      </c>
      <c r="F25" s="16">
        <v>0.20501138952164008</v>
      </c>
      <c r="G25" s="16">
        <f t="shared" si="0"/>
        <v>2.9812299646782281E-2</v>
      </c>
    </row>
    <row r="26" spans="1:7" ht="15.75" customHeight="1">
      <c r="A26" s="9" t="s">
        <v>30</v>
      </c>
      <c r="B26" s="16">
        <v>0.26666666700000002</v>
      </c>
      <c r="C26" s="16">
        <v>0.20338983099999999</v>
      </c>
      <c r="D26" s="16">
        <v>0.45614035087719296</v>
      </c>
      <c r="E26" s="16">
        <v>0.37735849056603776</v>
      </c>
      <c r="F26" s="16">
        <v>0.27450980392156865</v>
      </c>
      <c r="G26" s="16">
        <f t="shared" si="0"/>
        <v>-0.10284868664446911</v>
      </c>
    </row>
    <row r="27" spans="1:7" ht="15.75" customHeight="1">
      <c r="A27" s="9" t="s">
        <v>31</v>
      </c>
      <c r="B27" s="16">
        <v>0.18279569900000001</v>
      </c>
      <c r="C27" s="16">
        <v>0.13471502599999999</v>
      </c>
      <c r="D27" s="16">
        <v>0.17</v>
      </c>
      <c r="E27" s="16">
        <v>0.15238095238095239</v>
      </c>
      <c r="F27" s="16">
        <v>0.14634146341463414</v>
      </c>
      <c r="G27" s="16">
        <f t="shared" si="0"/>
        <v>-6.0394889663182572E-3</v>
      </c>
    </row>
    <row r="28" spans="1:7" ht="15.75" customHeight="1">
      <c r="A28" s="9" t="s">
        <v>32</v>
      </c>
      <c r="B28" s="16">
        <v>0.194539249</v>
      </c>
      <c r="C28" s="16">
        <v>0.14601344899999999</v>
      </c>
      <c r="D28" s="16">
        <v>0.14742967992240544</v>
      </c>
      <c r="E28" s="16">
        <v>0.11645101663585952</v>
      </c>
      <c r="F28" s="16">
        <v>0.10934744268077601</v>
      </c>
      <c r="G28" s="16">
        <f t="shared" si="0"/>
        <v>-7.1035739550835142E-3</v>
      </c>
    </row>
    <row r="29" spans="1:7" ht="15.75" customHeight="1">
      <c r="A29" s="9" t="s">
        <v>74</v>
      </c>
      <c r="B29" s="16">
        <v>0</v>
      </c>
      <c r="C29" s="16">
        <v>0.133333333</v>
      </c>
      <c r="D29" s="16">
        <v>0.15384615384615385</v>
      </c>
      <c r="E29" s="16">
        <v>0.15384615384615385</v>
      </c>
      <c r="F29" s="16">
        <v>0</v>
      </c>
      <c r="G29" s="16">
        <f t="shared" si="0"/>
        <v>-0.15384615384615385</v>
      </c>
    </row>
    <row r="30" spans="1:7" ht="15.75" customHeight="1">
      <c r="A30" s="9" t="s">
        <v>33</v>
      </c>
      <c r="B30" s="16">
        <v>0.1</v>
      </c>
      <c r="C30" s="16">
        <v>0.17391304299999999</v>
      </c>
      <c r="D30" s="16">
        <v>7.6923076923076927E-2</v>
      </c>
      <c r="E30" s="16">
        <v>7.6923076923076927E-2</v>
      </c>
      <c r="F30" s="16">
        <v>0.2608695652173913</v>
      </c>
      <c r="G30" s="16">
        <f t="shared" si="0"/>
        <v>0.18394648829431437</v>
      </c>
    </row>
    <row r="31" spans="1:7" ht="15.75" customHeight="1">
      <c r="A31" s="9" t="s">
        <v>34</v>
      </c>
      <c r="B31" s="16">
        <v>0.12565445</v>
      </c>
      <c r="C31" s="16">
        <v>0.106951872</v>
      </c>
      <c r="D31" s="16">
        <v>0.18279569892473119</v>
      </c>
      <c r="E31" s="16">
        <v>0.11702127659574468</v>
      </c>
      <c r="F31" s="16">
        <v>0.1368421052631579</v>
      </c>
      <c r="G31" s="16">
        <f t="shared" si="0"/>
        <v>1.9820828667413221E-2</v>
      </c>
    </row>
    <row r="32" spans="1:7" ht="15.75" customHeight="1">
      <c r="A32" s="9" t="s">
        <v>35</v>
      </c>
      <c r="B32" s="16">
        <v>0.28277635000000001</v>
      </c>
      <c r="C32" s="16">
        <v>0.222222222</v>
      </c>
      <c r="D32" s="16">
        <v>0.15831134564643801</v>
      </c>
      <c r="E32" s="16">
        <v>0.16786570743405277</v>
      </c>
      <c r="F32" s="16">
        <v>0.23853211009174313</v>
      </c>
      <c r="G32" s="16">
        <f t="shared" si="0"/>
        <v>7.0666402657690364E-2</v>
      </c>
    </row>
    <row r="33" spans="1:7" ht="15.75" customHeight="1">
      <c r="A33" s="9" t="s">
        <v>36</v>
      </c>
      <c r="B33" s="16">
        <v>0.17021276599999999</v>
      </c>
      <c r="C33" s="16">
        <v>0.23076923099999999</v>
      </c>
      <c r="D33" s="16">
        <v>0.11320754716981132</v>
      </c>
      <c r="E33" s="16">
        <v>0.23076923076923078</v>
      </c>
      <c r="F33" s="16">
        <v>0.08</v>
      </c>
      <c r="G33" s="16">
        <f t="shared" si="0"/>
        <v>-0.15076923076923077</v>
      </c>
    </row>
    <row r="34" spans="1:7" ht="15.75" customHeight="1">
      <c r="A34" s="9" t="s">
        <v>37</v>
      </c>
      <c r="B34" s="16">
        <v>0.14731960199999999</v>
      </c>
      <c r="C34" s="16">
        <v>0.14757985800000001</v>
      </c>
      <c r="D34" s="16">
        <v>0.15682423902370599</v>
      </c>
      <c r="E34" s="16">
        <v>0.15139879319802524</v>
      </c>
      <c r="F34" s="16">
        <v>0.16537044617273844</v>
      </c>
      <c r="G34" s="16">
        <f t="shared" si="0"/>
        <v>1.39716529747132E-2</v>
      </c>
    </row>
    <row r="35" spans="1:7" ht="15.75" customHeight="1">
      <c r="A35" s="9" t="s">
        <v>38</v>
      </c>
      <c r="B35" s="16">
        <v>0.36968085099999998</v>
      </c>
      <c r="C35" s="16">
        <v>0.33514986400000002</v>
      </c>
      <c r="D35" s="16">
        <v>0.18059299191374664</v>
      </c>
      <c r="E35" s="16">
        <v>0.24184782608695651</v>
      </c>
      <c r="F35" s="16">
        <v>0.21605839416058395</v>
      </c>
      <c r="G35" s="16">
        <f t="shared" si="0"/>
        <v>-2.5789431926372564E-2</v>
      </c>
    </row>
    <row r="36" spans="1:7" ht="15.75" customHeight="1">
      <c r="A36" s="5" t="s">
        <v>39</v>
      </c>
      <c r="B36" s="16">
        <v>0.150197628</v>
      </c>
      <c r="C36" s="16">
        <v>0.15441176500000001</v>
      </c>
      <c r="D36" s="16">
        <v>0.11228070175438597</v>
      </c>
      <c r="E36" s="16">
        <v>7.0287539936102233E-2</v>
      </c>
      <c r="F36" s="16">
        <v>0.11869436201780416</v>
      </c>
      <c r="G36" s="16">
        <f t="shared" si="0"/>
        <v>4.8406822081701925E-2</v>
      </c>
    </row>
    <row r="37" spans="1:7" ht="15.75" customHeight="1">
      <c r="A37" s="9" t="s">
        <v>41</v>
      </c>
      <c r="B37" s="16"/>
      <c r="C37" s="16"/>
      <c r="D37" s="16"/>
      <c r="E37" s="16"/>
      <c r="F37" s="16"/>
      <c r="G37" s="16"/>
    </row>
    <row r="38" spans="1:7" ht="15.75" customHeight="1">
      <c r="A38" s="9" t="s">
        <v>42</v>
      </c>
      <c r="B38" s="16">
        <v>0.151600753</v>
      </c>
      <c r="C38" s="16">
        <v>0.15809167399999999</v>
      </c>
      <c r="D38" s="16">
        <v>0.1801125703564728</v>
      </c>
      <c r="E38" s="16">
        <v>0.15608838740009404</v>
      </c>
      <c r="F38" s="16">
        <v>0.18093855829704886</v>
      </c>
      <c r="G38" s="16">
        <f t="shared" ref="G38:G44" si="1">F38-E38</f>
        <v>2.4850170896954821E-2</v>
      </c>
    </row>
    <row r="39" spans="1:7" ht="15.75" customHeight="1">
      <c r="A39" s="9" t="s">
        <v>43</v>
      </c>
      <c r="B39" s="16">
        <v>0.149312377</v>
      </c>
      <c r="C39" s="16">
        <v>0.19367588899999999</v>
      </c>
      <c r="D39" s="16">
        <v>0.17622950819672131</v>
      </c>
      <c r="E39" s="16">
        <v>0.13793103448275862</v>
      </c>
      <c r="F39" s="16">
        <v>0.15725806451612903</v>
      </c>
      <c r="G39" s="16">
        <f t="shared" si="1"/>
        <v>1.9327030033370413E-2</v>
      </c>
    </row>
    <row r="40" spans="1:7" ht="15.75" customHeight="1">
      <c r="A40" s="9" t="s">
        <v>44</v>
      </c>
      <c r="B40" s="16">
        <v>0.23507462700000001</v>
      </c>
      <c r="C40" s="16">
        <v>0.20209723499999999</v>
      </c>
      <c r="D40" s="16">
        <v>0.20562560620756548</v>
      </c>
      <c r="E40" s="16">
        <v>0.11227402473834443</v>
      </c>
      <c r="F40" s="16">
        <v>0.11818181818181818</v>
      </c>
      <c r="G40" s="16">
        <f t="shared" si="1"/>
        <v>5.9077934434737522E-3</v>
      </c>
    </row>
    <row r="41" spans="1:7" ht="15.75" customHeight="1">
      <c r="A41" s="9" t="s">
        <v>45</v>
      </c>
      <c r="B41" s="16">
        <v>0.20487804900000001</v>
      </c>
      <c r="C41" s="16">
        <v>0.24509803899999999</v>
      </c>
      <c r="D41" s="16">
        <v>0.13930348258706468</v>
      </c>
      <c r="E41" s="16">
        <v>0.21621621621621623</v>
      </c>
      <c r="F41" s="16">
        <v>0.18181818181818182</v>
      </c>
      <c r="G41" s="16">
        <f t="shared" si="1"/>
        <v>-3.4398034398034405E-2</v>
      </c>
    </row>
    <row r="42" spans="1:7" ht="15.75" customHeight="1">
      <c r="A42" s="9" t="s">
        <v>46</v>
      </c>
      <c r="B42" s="16">
        <v>7.1428570999999996E-2</v>
      </c>
      <c r="C42" s="16">
        <v>0.15384615400000001</v>
      </c>
      <c r="D42" s="16">
        <v>0</v>
      </c>
      <c r="E42" s="16">
        <v>0</v>
      </c>
      <c r="F42" s="16">
        <v>0</v>
      </c>
      <c r="G42" s="16">
        <f t="shared" si="1"/>
        <v>0</v>
      </c>
    </row>
    <row r="43" spans="1:7" ht="15.75" customHeight="1">
      <c r="A43" s="9" t="s">
        <v>47</v>
      </c>
      <c r="B43" s="16">
        <v>0.177606178</v>
      </c>
      <c r="C43" s="16">
        <v>0.15810276700000001</v>
      </c>
      <c r="D43" s="16">
        <v>0.2510460251046025</v>
      </c>
      <c r="E43" s="16">
        <v>0.125</v>
      </c>
      <c r="F43" s="16">
        <v>0.16935483870967741</v>
      </c>
      <c r="G43" s="16">
        <f t="shared" si="1"/>
        <v>4.4354838709677408E-2</v>
      </c>
    </row>
    <row r="44" spans="1:7" ht="15.75" customHeight="1">
      <c r="A44" s="5" t="s">
        <v>48</v>
      </c>
      <c r="B44" s="16">
        <v>0.175438596</v>
      </c>
      <c r="C44" s="16">
        <v>0.101694915</v>
      </c>
      <c r="D44" s="16">
        <v>0.13793103448275862</v>
      </c>
      <c r="E44" s="16">
        <v>0.18181818181818182</v>
      </c>
      <c r="F44" s="16">
        <v>3.6363636363636362E-2</v>
      </c>
      <c r="G44" s="16">
        <f t="shared" si="1"/>
        <v>-0.14545454545454545</v>
      </c>
    </row>
    <row r="45" spans="1:7" ht="15.75" customHeight="1">
      <c r="A45" s="9" t="s">
        <v>49</v>
      </c>
      <c r="B45" s="16"/>
      <c r="C45" s="16"/>
      <c r="D45" s="16"/>
      <c r="E45" s="16"/>
      <c r="F45" s="16"/>
      <c r="G45" s="16"/>
    </row>
    <row r="46" spans="1:7" ht="15.75" customHeight="1">
      <c r="A46" s="9" t="s">
        <v>50</v>
      </c>
      <c r="B46" s="16">
        <v>0.23076923099999999</v>
      </c>
      <c r="C46" s="16">
        <v>0.23076923099999999</v>
      </c>
      <c r="D46" s="16">
        <v>0.52173913043478259</v>
      </c>
      <c r="E46" s="16">
        <v>0.38095238095238093</v>
      </c>
      <c r="F46" s="16">
        <v>8.6956521739130432E-2</v>
      </c>
      <c r="G46" s="16">
        <f t="shared" ref="G46:G98" si="2">F46-E46</f>
        <v>-0.2939958592132505</v>
      </c>
    </row>
    <row r="47" spans="1:7" ht="15.75" customHeight="1">
      <c r="A47" s="9" t="s">
        <v>75</v>
      </c>
      <c r="B47" s="16">
        <v>1</v>
      </c>
      <c r="C47" s="16">
        <v>3</v>
      </c>
      <c r="D47" s="16">
        <v>1</v>
      </c>
      <c r="E47" s="16">
        <v>0</v>
      </c>
      <c r="F47" s="16">
        <v>0</v>
      </c>
      <c r="G47" s="16">
        <f t="shared" si="2"/>
        <v>0</v>
      </c>
    </row>
    <row r="48" spans="1:7" ht="15.75" customHeight="1">
      <c r="A48" s="9" t="s">
        <v>51</v>
      </c>
      <c r="B48" s="16">
        <v>0</v>
      </c>
      <c r="C48" s="16">
        <v>0.25</v>
      </c>
      <c r="D48" s="16">
        <v>8.6956521739130432E-2</v>
      </c>
      <c r="E48" s="16">
        <v>0.08</v>
      </c>
      <c r="F48" s="16">
        <v>0.08</v>
      </c>
      <c r="G48" s="16">
        <f t="shared" si="2"/>
        <v>0</v>
      </c>
    </row>
    <row r="49" spans="1:7" ht="15.75" customHeight="1">
      <c r="A49" s="9" t="s">
        <v>76</v>
      </c>
      <c r="B49" s="16">
        <v>0</v>
      </c>
      <c r="C49" s="16">
        <v>0</v>
      </c>
      <c r="D49" s="16">
        <v>0</v>
      </c>
      <c r="E49" s="16">
        <v>0</v>
      </c>
      <c r="F49" s="16">
        <v>0</v>
      </c>
      <c r="G49" s="16">
        <f t="shared" si="2"/>
        <v>0</v>
      </c>
    </row>
    <row r="50" spans="1:7" ht="15.75" customHeight="1">
      <c r="A50" s="9" t="s">
        <v>52</v>
      </c>
      <c r="B50" s="16">
        <v>0.25</v>
      </c>
      <c r="C50" s="16">
        <v>0.18181818199999999</v>
      </c>
      <c r="D50" s="16">
        <v>0</v>
      </c>
      <c r="E50" s="16">
        <v>0.16666666666666666</v>
      </c>
      <c r="F50" s="16">
        <v>8.6956521739130432E-2</v>
      </c>
      <c r="G50" s="16">
        <f t="shared" si="2"/>
        <v>-7.9710144927536225E-2</v>
      </c>
    </row>
    <row r="51" spans="1:7" ht="15.75" customHeight="1">
      <c r="A51" s="9" t="s">
        <v>53</v>
      </c>
      <c r="B51" s="16">
        <v>9.2920353999999997E-2</v>
      </c>
      <c r="C51" s="16">
        <v>0.154545455</v>
      </c>
      <c r="D51" s="16">
        <v>0.12669683257918551</v>
      </c>
      <c r="E51" s="16">
        <v>0.10383747178329571</v>
      </c>
      <c r="F51" s="16">
        <v>9.237875288683603E-2</v>
      </c>
      <c r="G51" s="16">
        <f t="shared" si="2"/>
        <v>-1.1458718896459677E-2</v>
      </c>
    </row>
    <row r="52" spans="1:7" ht="15.75" customHeight="1">
      <c r="A52" s="9" t="s">
        <v>77</v>
      </c>
      <c r="B52" s="16">
        <v>0</v>
      </c>
      <c r="C52" s="16">
        <v>0</v>
      </c>
      <c r="D52" s="16">
        <v>1</v>
      </c>
      <c r="E52" s="16">
        <v>0</v>
      </c>
      <c r="F52" s="16">
        <v>0</v>
      </c>
      <c r="G52" s="16">
        <f t="shared" si="2"/>
        <v>0</v>
      </c>
    </row>
    <row r="53" spans="1:7" ht="15.75" customHeight="1">
      <c r="A53" s="9" t="s">
        <v>78</v>
      </c>
      <c r="B53" s="16">
        <v>0</v>
      </c>
      <c r="C53" s="16">
        <v>0.222222222</v>
      </c>
      <c r="D53" s="16">
        <v>0.25</v>
      </c>
      <c r="E53" s="16"/>
      <c r="F53" s="16"/>
      <c r="G53" s="16">
        <f t="shared" si="2"/>
        <v>0</v>
      </c>
    </row>
    <row r="54" spans="1:7" ht="15.75" customHeight="1">
      <c r="A54" s="9" t="s">
        <v>79</v>
      </c>
      <c r="B54" s="16">
        <v>0.25</v>
      </c>
      <c r="C54" s="16">
        <v>0</v>
      </c>
      <c r="D54" s="16">
        <v>0.25</v>
      </c>
      <c r="E54" s="16">
        <v>0.5</v>
      </c>
      <c r="F54" s="16">
        <v>0</v>
      </c>
      <c r="G54" s="16">
        <f t="shared" si="2"/>
        <v>-0.5</v>
      </c>
    </row>
    <row r="55" spans="1:7" ht="15.75" customHeight="1">
      <c r="A55" s="9" t="s">
        <v>54</v>
      </c>
      <c r="B55" s="16">
        <v>0.20689655200000001</v>
      </c>
      <c r="C55" s="16">
        <v>0.27586206899999999</v>
      </c>
      <c r="D55" s="16">
        <v>0.22222222222222221</v>
      </c>
      <c r="E55" s="16">
        <v>0.13793103448275862</v>
      </c>
      <c r="F55" s="16">
        <v>0.1875</v>
      </c>
      <c r="G55" s="16">
        <f t="shared" si="2"/>
        <v>4.9568965517241381E-2</v>
      </c>
    </row>
    <row r="56" spans="1:7" ht="15.75" customHeight="1">
      <c r="A56" s="9" t="s">
        <v>55</v>
      </c>
      <c r="B56" s="16">
        <v>0.27272727299999999</v>
      </c>
      <c r="C56" s="16">
        <v>0.4</v>
      </c>
      <c r="D56" s="16">
        <v>0.44444444444444442</v>
      </c>
      <c r="E56" s="16">
        <v>0.2608695652173913</v>
      </c>
      <c r="F56" s="16">
        <v>0.12903225806451613</v>
      </c>
      <c r="G56" s="16">
        <f t="shared" si="2"/>
        <v>-0.13183730715287517</v>
      </c>
    </row>
    <row r="57" spans="1:7" ht="15.75" customHeight="1">
      <c r="A57" s="9" t="s">
        <v>80</v>
      </c>
      <c r="B57" s="16">
        <v>0.222222222</v>
      </c>
      <c r="C57" s="16">
        <v>0.222222222</v>
      </c>
      <c r="D57" s="16">
        <v>0</v>
      </c>
      <c r="E57" s="16">
        <v>0.2</v>
      </c>
      <c r="F57" s="16">
        <v>0.22222222222222221</v>
      </c>
      <c r="G57" s="16">
        <f t="shared" si="2"/>
        <v>2.2222222222222199E-2</v>
      </c>
    </row>
    <row r="58" spans="1:7" ht="15.75" customHeight="1">
      <c r="A58" s="9" t="s">
        <v>81</v>
      </c>
      <c r="B58" s="16">
        <v>0</v>
      </c>
      <c r="C58" s="16">
        <v>0.15384615400000001</v>
      </c>
      <c r="D58" s="16">
        <v>0.16666666666666666</v>
      </c>
      <c r="E58" s="16">
        <v>0</v>
      </c>
      <c r="F58" s="16">
        <v>0</v>
      </c>
      <c r="G58" s="16">
        <f t="shared" si="2"/>
        <v>0</v>
      </c>
    </row>
    <row r="59" spans="1:7" ht="15.75" customHeight="1">
      <c r="A59" s="9" t="s">
        <v>56</v>
      </c>
      <c r="B59" s="16">
        <v>0.256410256</v>
      </c>
      <c r="C59" s="16">
        <v>0.27777777799999998</v>
      </c>
      <c r="D59" s="16">
        <v>5.2631578947368418E-2</v>
      </c>
      <c r="E59" s="16">
        <v>0.15384615384615385</v>
      </c>
      <c r="F59" s="16">
        <v>0.34285714285714286</v>
      </c>
      <c r="G59" s="16">
        <f t="shared" si="2"/>
        <v>0.18901098901098901</v>
      </c>
    </row>
    <row r="60" spans="1:7" ht="15.75" customHeight="1">
      <c r="A60" s="9" t="s">
        <v>57</v>
      </c>
      <c r="B60" s="16">
        <v>0.17391304299999999</v>
      </c>
      <c r="C60" s="16">
        <v>0.38095238100000001</v>
      </c>
      <c r="D60" s="16">
        <v>0.26315789473684209</v>
      </c>
      <c r="E60" s="16">
        <v>4.878048780487805E-2</v>
      </c>
      <c r="F60" s="16">
        <v>0.13636363636363635</v>
      </c>
      <c r="G60" s="16">
        <f t="shared" si="2"/>
        <v>8.7583148558758303E-2</v>
      </c>
    </row>
    <row r="61" spans="1:7" ht="15.75" customHeight="1">
      <c r="A61" s="9" t="s">
        <v>58</v>
      </c>
      <c r="B61" s="16">
        <v>6.8965517000000004E-2</v>
      </c>
      <c r="C61" s="16">
        <v>0.133333333</v>
      </c>
      <c r="D61" s="16">
        <v>0.12903225806451613</v>
      </c>
      <c r="E61" s="16">
        <v>0</v>
      </c>
      <c r="F61" s="16">
        <v>0</v>
      </c>
      <c r="G61" s="16">
        <f t="shared" si="2"/>
        <v>0</v>
      </c>
    </row>
    <row r="62" spans="1:7" ht="15.75" customHeight="1">
      <c r="A62" s="9" t="s">
        <v>82</v>
      </c>
      <c r="B62" s="16">
        <v>0.111111111</v>
      </c>
      <c r="C62" s="16">
        <v>0.35294117600000002</v>
      </c>
      <c r="D62" s="16">
        <v>0.35294117647058826</v>
      </c>
      <c r="E62" s="16">
        <v>0</v>
      </c>
      <c r="F62" s="16">
        <v>0</v>
      </c>
      <c r="G62" s="16">
        <f t="shared" si="2"/>
        <v>0</v>
      </c>
    </row>
    <row r="63" spans="1:7" ht="15.75" customHeight="1">
      <c r="A63" s="9" t="s">
        <v>59</v>
      </c>
      <c r="B63" s="16">
        <v>0.15224913500000001</v>
      </c>
      <c r="C63" s="16">
        <v>0.19243986299999999</v>
      </c>
      <c r="D63" s="16">
        <v>0.16216216216216217</v>
      </c>
      <c r="E63" s="16">
        <v>0.11003236245954692</v>
      </c>
      <c r="F63" s="16">
        <v>9.0614886731391592E-2</v>
      </c>
      <c r="G63" s="16">
        <f t="shared" si="2"/>
        <v>-1.9417475728155331E-2</v>
      </c>
    </row>
    <row r="64" spans="1:7" ht="15.75" customHeight="1">
      <c r="A64" s="9" t="s">
        <v>60</v>
      </c>
      <c r="B64" s="16">
        <v>0.3846</v>
      </c>
      <c r="C64" s="16">
        <v>3.9215686E-2</v>
      </c>
      <c r="D64" s="16">
        <v>0.1111111111111111</v>
      </c>
      <c r="E64" s="16">
        <v>0.18867924528301888</v>
      </c>
      <c r="F64" s="16">
        <v>0.15094339622641509</v>
      </c>
      <c r="G64" s="16">
        <f t="shared" si="2"/>
        <v>-3.7735849056603793E-2</v>
      </c>
    </row>
    <row r="65" spans="1:7" ht="15.75" customHeight="1">
      <c r="A65" s="9" t="s">
        <v>83</v>
      </c>
      <c r="B65" s="16">
        <v>0.28571428599999998</v>
      </c>
      <c r="C65" s="16">
        <v>0.54545454500000001</v>
      </c>
      <c r="D65" s="16">
        <v>0.18181818181818182</v>
      </c>
      <c r="E65" s="16">
        <v>0</v>
      </c>
      <c r="F65" s="16">
        <v>0</v>
      </c>
      <c r="G65" s="16">
        <f t="shared" si="2"/>
        <v>0</v>
      </c>
    </row>
    <row r="66" spans="1:7" ht="15.75" customHeight="1">
      <c r="A66" s="9" t="s">
        <v>84</v>
      </c>
      <c r="B66" s="16">
        <v>0</v>
      </c>
      <c r="C66" s="16">
        <v>0.4</v>
      </c>
      <c r="D66" s="16">
        <v>0</v>
      </c>
      <c r="E66" s="16">
        <v>0</v>
      </c>
      <c r="F66" s="16">
        <v>0</v>
      </c>
      <c r="G66" s="16">
        <f t="shared" si="2"/>
        <v>0</v>
      </c>
    </row>
    <row r="67" spans="1:7" ht="15.75" customHeight="1">
      <c r="A67" s="9" t="s">
        <v>61</v>
      </c>
      <c r="B67" s="16">
        <v>0.66666666699999999</v>
      </c>
      <c r="C67" s="16">
        <v>0.21052631599999999</v>
      </c>
      <c r="D67" s="16">
        <v>0.2857142857142857</v>
      </c>
      <c r="E67" s="16">
        <v>9.0909090909090912E-2</v>
      </c>
      <c r="F67" s="16">
        <v>0.27272727272727271</v>
      </c>
      <c r="G67" s="16">
        <f t="shared" si="2"/>
        <v>0.1818181818181818</v>
      </c>
    </row>
    <row r="68" spans="1:7" ht="15.75" customHeight="1">
      <c r="A68" s="9" t="s">
        <v>62</v>
      </c>
      <c r="B68" s="16">
        <v>1.184210526</v>
      </c>
      <c r="C68" s="16">
        <v>0.25</v>
      </c>
      <c r="D68" s="16">
        <v>0.19718309859154928</v>
      </c>
      <c r="E68" s="16">
        <v>0.26470588235294118</v>
      </c>
      <c r="F68" s="16">
        <v>0.47058823529411764</v>
      </c>
      <c r="G68" s="16">
        <f t="shared" si="2"/>
        <v>0.20588235294117646</v>
      </c>
    </row>
    <row r="69" spans="1:7" ht="15.75" customHeight="1">
      <c r="A69" s="9" t="s">
        <v>85</v>
      </c>
      <c r="B69" s="16">
        <v>0</v>
      </c>
      <c r="C69" s="16">
        <v>0</v>
      </c>
      <c r="D69" s="16">
        <v>0</v>
      </c>
      <c r="E69" s="16">
        <v>0</v>
      </c>
      <c r="F69" s="16">
        <v>0</v>
      </c>
      <c r="G69" s="16">
        <f t="shared" si="2"/>
        <v>0</v>
      </c>
    </row>
    <row r="70" spans="1:7" ht="15.75" customHeight="1">
      <c r="A70" s="9" t="s">
        <v>86</v>
      </c>
      <c r="B70" s="16">
        <v>0.33333333300000001</v>
      </c>
      <c r="C70" s="16">
        <v>0.28571428599999998</v>
      </c>
      <c r="D70" s="16">
        <v>0</v>
      </c>
      <c r="E70" s="16">
        <v>0.25</v>
      </c>
      <c r="F70" s="16">
        <v>0</v>
      </c>
      <c r="G70" s="16">
        <f t="shared" si="2"/>
        <v>-0.25</v>
      </c>
    </row>
    <row r="71" spans="1:7" ht="15.75" customHeight="1">
      <c r="A71" s="9" t="s">
        <v>63</v>
      </c>
      <c r="B71" s="16">
        <v>0.32500000000000001</v>
      </c>
      <c r="C71" s="16">
        <v>0.133333333</v>
      </c>
      <c r="D71" s="16">
        <v>0.28205128205128205</v>
      </c>
      <c r="E71" s="16">
        <v>0.22500000000000001</v>
      </c>
      <c r="F71" s="16">
        <v>7.792207792207792E-2</v>
      </c>
      <c r="G71" s="16">
        <f t="shared" si="2"/>
        <v>-0.14707792207792209</v>
      </c>
    </row>
    <row r="72" spans="1:7" ht="15.75" customHeight="1">
      <c r="A72" s="9" t="s">
        <v>87</v>
      </c>
      <c r="B72" s="16">
        <v>1</v>
      </c>
      <c r="C72" s="16">
        <v>0</v>
      </c>
      <c r="D72" s="16">
        <v>2</v>
      </c>
      <c r="E72" s="16"/>
      <c r="F72" s="16"/>
      <c r="G72" s="16">
        <f t="shared" si="2"/>
        <v>0</v>
      </c>
    </row>
    <row r="73" spans="1:7" ht="15.75" customHeight="1">
      <c r="A73" s="9" t="s">
        <v>88</v>
      </c>
      <c r="B73" s="16">
        <v>0</v>
      </c>
      <c r="C73" s="16">
        <v>0.222222222</v>
      </c>
      <c r="D73" s="16">
        <v>0</v>
      </c>
      <c r="E73" s="16">
        <v>0</v>
      </c>
      <c r="F73" s="16">
        <v>0</v>
      </c>
      <c r="G73" s="16">
        <f t="shared" si="2"/>
        <v>0</v>
      </c>
    </row>
    <row r="74" spans="1:7" ht="15.75" customHeight="1">
      <c r="A74" s="9" t="s">
        <v>64</v>
      </c>
      <c r="B74" s="16">
        <v>0.163265306</v>
      </c>
      <c r="C74" s="16">
        <v>0.24742268000000001</v>
      </c>
      <c r="D74" s="16">
        <v>0.1553398058252427</v>
      </c>
      <c r="E74" s="16">
        <v>0.13592233009708737</v>
      </c>
      <c r="F74" s="16">
        <v>0.10101010101010101</v>
      </c>
      <c r="G74" s="16">
        <f t="shared" si="2"/>
        <v>-3.4912229086986366E-2</v>
      </c>
    </row>
    <row r="75" spans="1:7" ht="15.75" customHeight="1">
      <c r="A75" s="9" t="s">
        <v>89</v>
      </c>
      <c r="B75" s="16">
        <v>0</v>
      </c>
      <c r="C75" s="16">
        <v>0</v>
      </c>
      <c r="D75" s="16">
        <v>0</v>
      </c>
      <c r="E75" s="16">
        <v>0</v>
      </c>
      <c r="F75" s="16">
        <v>0</v>
      </c>
      <c r="G75" s="16">
        <f t="shared" si="2"/>
        <v>0</v>
      </c>
    </row>
    <row r="76" spans="1:7" ht="15.75" customHeight="1">
      <c r="A76" s="9" t="s">
        <v>90</v>
      </c>
      <c r="B76" s="16">
        <v>0</v>
      </c>
      <c r="C76" s="16">
        <v>0</v>
      </c>
      <c r="D76" s="16">
        <v>0</v>
      </c>
      <c r="E76" s="16">
        <v>0</v>
      </c>
      <c r="F76" s="16">
        <v>0</v>
      </c>
      <c r="G76" s="16">
        <f t="shared" si="2"/>
        <v>0</v>
      </c>
    </row>
    <row r="77" spans="1:7" ht="15.75" customHeight="1">
      <c r="A77" s="9" t="s">
        <v>65</v>
      </c>
      <c r="B77" s="16">
        <v>0.27826086999999999</v>
      </c>
      <c r="C77" s="16">
        <v>0.114754098</v>
      </c>
      <c r="D77" s="16">
        <v>0.1487603305785124</v>
      </c>
      <c r="E77" s="16">
        <v>0.1391304347826087</v>
      </c>
      <c r="F77" s="16">
        <v>0.21052631578947367</v>
      </c>
      <c r="G77" s="16">
        <f t="shared" si="2"/>
        <v>7.1395881006864975E-2</v>
      </c>
    </row>
    <row r="78" spans="1:7" ht="15.75" customHeight="1">
      <c r="A78" s="9" t="s">
        <v>91</v>
      </c>
      <c r="B78" s="16">
        <v>0.75</v>
      </c>
      <c r="C78" s="16">
        <v>0</v>
      </c>
      <c r="D78" s="16">
        <v>0</v>
      </c>
      <c r="E78" s="16">
        <v>0</v>
      </c>
      <c r="F78" s="16">
        <v>0</v>
      </c>
      <c r="G78" s="16">
        <f t="shared" si="2"/>
        <v>0</v>
      </c>
    </row>
    <row r="79" spans="1:7" ht="15.75" customHeight="1">
      <c r="A79" s="9" t="s">
        <v>92</v>
      </c>
      <c r="B79" s="16">
        <v>0</v>
      </c>
      <c r="C79" s="16">
        <v>0</v>
      </c>
      <c r="D79" s="16">
        <v>0</v>
      </c>
      <c r="E79" s="16">
        <v>0</v>
      </c>
      <c r="F79" s="16">
        <v>0</v>
      </c>
      <c r="G79" s="16">
        <f t="shared" si="2"/>
        <v>0</v>
      </c>
    </row>
    <row r="80" spans="1:7" ht="15.75" customHeight="1">
      <c r="A80" s="9" t="s">
        <v>93</v>
      </c>
      <c r="B80" s="16">
        <v>0</v>
      </c>
      <c r="C80" s="16">
        <v>1</v>
      </c>
      <c r="D80" s="16">
        <v>0</v>
      </c>
      <c r="E80" s="16">
        <v>0</v>
      </c>
      <c r="F80" s="16">
        <v>0</v>
      </c>
      <c r="G80" s="16">
        <f t="shared" si="2"/>
        <v>0</v>
      </c>
    </row>
    <row r="81" spans="1:7" ht="15.75" customHeight="1">
      <c r="A81" s="9" t="s">
        <v>94</v>
      </c>
      <c r="B81" s="16">
        <v>0</v>
      </c>
      <c r="C81" s="16">
        <v>0</v>
      </c>
      <c r="D81" s="16">
        <v>0</v>
      </c>
      <c r="E81" s="16">
        <v>0</v>
      </c>
      <c r="F81" s="16">
        <v>0.5</v>
      </c>
      <c r="G81" s="16">
        <f t="shared" si="2"/>
        <v>0.5</v>
      </c>
    </row>
    <row r="82" spans="1:7" ht="15.75" customHeight="1">
      <c r="A82" s="9" t="s">
        <v>95</v>
      </c>
      <c r="B82" s="16">
        <v>0.5</v>
      </c>
      <c r="C82" s="16">
        <v>0.28571428599999998</v>
      </c>
      <c r="D82" s="16">
        <v>0.2857142857142857</v>
      </c>
      <c r="E82" s="16">
        <v>0.26666666666666666</v>
      </c>
      <c r="F82" s="16">
        <v>0.125</v>
      </c>
      <c r="G82" s="16">
        <f t="shared" si="2"/>
        <v>-0.14166666666666666</v>
      </c>
    </row>
    <row r="83" spans="1:7" ht="15.75" customHeight="1">
      <c r="A83" s="9" t="s">
        <v>96</v>
      </c>
      <c r="B83" s="16">
        <v>0.5</v>
      </c>
      <c r="C83" s="16">
        <v>0.66666666699999999</v>
      </c>
      <c r="D83" s="16">
        <v>0</v>
      </c>
      <c r="E83" s="16">
        <v>0</v>
      </c>
      <c r="F83" s="16">
        <v>0</v>
      </c>
      <c r="G83" s="16">
        <f t="shared" si="2"/>
        <v>0</v>
      </c>
    </row>
    <row r="84" spans="1:7" ht="15.75" customHeight="1">
      <c r="A84" s="9" t="s">
        <v>66</v>
      </c>
      <c r="B84" s="16">
        <v>0.2</v>
      </c>
      <c r="C84" s="16">
        <v>0.2</v>
      </c>
      <c r="D84" s="16">
        <v>9.7560975609756101E-2</v>
      </c>
      <c r="E84" s="16">
        <v>9.0909090909090912E-2</v>
      </c>
      <c r="F84" s="16">
        <v>0.16</v>
      </c>
      <c r="G84" s="16">
        <f t="shared" si="2"/>
        <v>6.9090909090909092E-2</v>
      </c>
    </row>
    <row r="85" spans="1:7" ht="15.75" customHeight="1">
      <c r="A85" s="9" t="s">
        <v>97</v>
      </c>
      <c r="B85" s="16">
        <v>0</v>
      </c>
      <c r="C85" s="16">
        <v>0</v>
      </c>
      <c r="D85" s="16">
        <v>0</v>
      </c>
      <c r="E85" s="16">
        <v>0.2</v>
      </c>
      <c r="F85" s="16">
        <v>0</v>
      </c>
      <c r="G85" s="16">
        <f t="shared" si="2"/>
        <v>-0.2</v>
      </c>
    </row>
    <row r="86" spans="1:7" ht="15.75" customHeight="1">
      <c r="A86" s="9" t="s">
        <v>67</v>
      </c>
      <c r="B86" s="16">
        <v>0.252631579</v>
      </c>
      <c r="C86" s="16">
        <v>0.27513227499999998</v>
      </c>
      <c r="D86" s="16">
        <v>0.35602094240837695</v>
      </c>
      <c r="E86" s="16">
        <v>0.32653061224489793</v>
      </c>
      <c r="F86" s="16">
        <v>0.29032258064516131</v>
      </c>
      <c r="G86" s="16">
        <f t="shared" si="2"/>
        <v>-3.6208031599736623E-2</v>
      </c>
    </row>
    <row r="87" spans="1:7" ht="15.75" customHeight="1">
      <c r="A87" s="9" t="s">
        <v>98</v>
      </c>
      <c r="B87" s="16">
        <v>0</v>
      </c>
      <c r="C87" s="16">
        <v>0</v>
      </c>
      <c r="D87" s="16">
        <v>0.66666666666666663</v>
      </c>
      <c r="E87" s="16">
        <v>0</v>
      </c>
      <c r="F87" s="16">
        <v>0</v>
      </c>
      <c r="G87" s="16">
        <f t="shared" si="2"/>
        <v>0</v>
      </c>
    </row>
    <row r="88" spans="1:7" ht="15.75" customHeight="1">
      <c r="A88" s="9" t="s">
        <v>99</v>
      </c>
      <c r="B88" s="16">
        <v>0.28571428599999998</v>
      </c>
      <c r="C88" s="16">
        <v>0</v>
      </c>
      <c r="D88" s="16">
        <v>0.14285714285714285</v>
      </c>
      <c r="E88" s="16">
        <v>0</v>
      </c>
      <c r="F88" s="16">
        <v>1.1111111111111112</v>
      </c>
      <c r="G88" s="16">
        <f t="shared" si="2"/>
        <v>1.1111111111111112</v>
      </c>
    </row>
    <row r="89" spans="1:7" ht="15.75" customHeight="1">
      <c r="A89" s="9" t="s">
        <v>100</v>
      </c>
      <c r="B89" s="16">
        <v>0.26666666700000002</v>
      </c>
      <c r="C89" s="16">
        <v>0</v>
      </c>
      <c r="D89" s="16">
        <v>0</v>
      </c>
      <c r="E89" s="16">
        <v>0.33333333333333331</v>
      </c>
      <c r="F89" s="16">
        <v>0.2</v>
      </c>
      <c r="G89" s="16">
        <f t="shared" si="2"/>
        <v>-0.1333333333333333</v>
      </c>
    </row>
    <row r="90" spans="1:7" ht="15.75" customHeight="1">
      <c r="A90" s="9" t="s">
        <v>68</v>
      </c>
      <c r="B90" s="16">
        <v>9.0909090999999997E-2</v>
      </c>
      <c r="C90" s="16">
        <v>9.0909090999999997E-2</v>
      </c>
      <c r="D90" s="16">
        <v>0</v>
      </c>
      <c r="E90" s="16">
        <v>9.5238095238095233E-2</v>
      </c>
      <c r="F90" s="16">
        <v>0.19047619047619047</v>
      </c>
      <c r="G90" s="16">
        <f t="shared" si="2"/>
        <v>9.5238095238095233E-2</v>
      </c>
    </row>
    <row r="91" spans="1:7" ht="15.75" customHeight="1">
      <c r="A91" s="9" t="s">
        <v>101</v>
      </c>
      <c r="B91" s="16">
        <v>0.4</v>
      </c>
      <c r="C91" s="16">
        <v>0.2</v>
      </c>
      <c r="D91" s="16">
        <v>0</v>
      </c>
      <c r="E91" s="16">
        <v>0</v>
      </c>
      <c r="F91" s="16">
        <v>0.2</v>
      </c>
      <c r="G91" s="16">
        <f t="shared" si="2"/>
        <v>0.2</v>
      </c>
    </row>
    <row r="92" spans="1:7" ht="15.75" customHeight="1">
      <c r="A92" s="9" t="s">
        <v>69</v>
      </c>
      <c r="B92" s="16">
        <v>0.108695652</v>
      </c>
      <c r="C92" s="16">
        <v>7.7669902999999998E-2</v>
      </c>
      <c r="D92" s="16">
        <v>0.14285714285714285</v>
      </c>
      <c r="E92" s="16">
        <v>0.21848739495798319</v>
      </c>
      <c r="F92" s="16">
        <v>4.5454545454545456E-2</v>
      </c>
      <c r="G92" s="16">
        <f t="shared" si="2"/>
        <v>-0.17303284950343772</v>
      </c>
    </row>
    <row r="93" spans="1:7" ht="15.75" customHeight="1">
      <c r="A93" s="9" t="s">
        <v>102</v>
      </c>
      <c r="B93" s="16">
        <v>0.25</v>
      </c>
      <c r="C93" s="16">
        <v>0.44444444399999999</v>
      </c>
      <c r="D93" s="16">
        <v>0</v>
      </c>
      <c r="E93" s="16">
        <v>0.22222222222222221</v>
      </c>
      <c r="F93" s="16">
        <v>0</v>
      </c>
      <c r="G93" s="16">
        <f t="shared" si="2"/>
        <v>-0.22222222222222221</v>
      </c>
    </row>
    <row r="94" spans="1:7" ht="15.75" customHeight="1">
      <c r="A94" s="9" t="s">
        <v>103</v>
      </c>
      <c r="B94" s="16">
        <v>0</v>
      </c>
      <c r="C94" s="16">
        <v>0</v>
      </c>
      <c r="D94" s="16">
        <v>0</v>
      </c>
      <c r="E94" s="16">
        <v>0</v>
      </c>
      <c r="F94" s="16">
        <v>0</v>
      </c>
      <c r="G94" s="16">
        <f t="shared" si="2"/>
        <v>0</v>
      </c>
    </row>
    <row r="95" spans="1:7" ht="15.75" customHeight="1">
      <c r="A95" s="9" t="s">
        <v>104</v>
      </c>
      <c r="B95" s="16">
        <v>0.33333333300000001</v>
      </c>
      <c r="C95" s="16">
        <v>0</v>
      </c>
      <c r="D95" s="16">
        <v>0</v>
      </c>
      <c r="E95" s="16">
        <v>0</v>
      </c>
      <c r="F95" s="16">
        <v>0</v>
      </c>
      <c r="G95" s="16">
        <f t="shared" si="2"/>
        <v>0</v>
      </c>
    </row>
    <row r="96" spans="1:7" ht="15.75" customHeight="1">
      <c r="A96" s="9" t="s">
        <v>70</v>
      </c>
      <c r="B96" s="16">
        <v>0.2</v>
      </c>
      <c r="C96" s="16">
        <v>0.25</v>
      </c>
      <c r="D96" s="16">
        <v>0.10526315789473684</v>
      </c>
      <c r="E96" s="16">
        <v>0.21621621621621623</v>
      </c>
      <c r="F96" s="16">
        <v>0.2857142857142857</v>
      </c>
      <c r="G96" s="16">
        <f t="shared" si="2"/>
        <v>6.949806949806947E-2</v>
      </c>
    </row>
    <row r="97" spans="1:7" ht="15.75" customHeight="1">
      <c r="A97" s="9" t="s">
        <v>105</v>
      </c>
      <c r="B97" s="16">
        <v>0.222222222</v>
      </c>
      <c r="C97" s="16">
        <v>0.25</v>
      </c>
      <c r="D97" s="16">
        <v>0</v>
      </c>
      <c r="E97" s="16">
        <v>0.2857142857142857</v>
      </c>
      <c r="F97" s="16">
        <v>0</v>
      </c>
      <c r="G97" s="16">
        <f t="shared" si="2"/>
        <v>-0.2857142857142857</v>
      </c>
    </row>
    <row r="98" spans="1:7" ht="15.75" customHeight="1">
      <c r="A98" s="9" t="s">
        <v>71</v>
      </c>
      <c r="B98" s="16">
        <v>0.1875</v>
      </c>
      <c r="C98" s="16">
        <v>0.21428571399999999</v>
      </c>
      <c r="D98" s="16">
        <v>0.23076923076923078</v>
      </c>
      <c r="E98" s="16">
        <v>0.27586206896551724</v>
      </c>
      <c r="F98" s="16">
        <v>0</v>
      </c>
      <c r="G98" s="16">
        <f t="shared" si="2"/>
        <v>-0.27586206896551724</v>
      </c>
    </row>
    <row r="99" spans="1:7" ht="15.75" customHeight="1">
      <c r="G99" s="16"/>
    </row>
    <row r="100" spans="1:7" ht="54" customHeight="1">
      <c r="A100" s="74" t="s">
        <v>112</v>
      </c>
      <c r="B100" s="73"/>
      <c r="C100" s="73"/>
      <c r="D100" s="73"/>
      <c r="E100" s="73"/>
      <c r="F100" s="73"/>
      <c r="G100" s="73"/>
    </row>
    <row r="101" spans="1:7" ht="15.75" customHeight="1">
      <c r="G101" s="10"/>
    </row>
    <row r="102" spans="1:7" ht="15.75" customHeight="1">
      <c r="G102" s="10"/>
    </row>
    <row r="103" spans="1:7" ht="15.75" customHeight="1">
      <c r="G103" s="10"/>
    </row>
    <row r="104" spans="1:7" ht="15.75" customHeight="1">
      <c r="G104" s="10"/>
    </row>
    <row r="105" spans="1:7" ht="15.75" customHeight="1">
      <c r="G105" s="10"/>
    </row>
    <row r="106" spans="1:7" ht="15.75" customHeight="1">
      <c r="G106" s="10"/>
    </row>
    <row r="107" spans="1:7" ht="15.75" customHeight="1">
      <c r="G107" s="10"/>
    </row>
    <row r="108" spans="1:7" ht="15.75" customHeight="1">
      <c r="G108" s="10"/>
    </row>
    <row r="109" spans="1:7" ht="15.75" customHeight="1">
      <c r="G109" s="10"/>
    </row>
    <row r="110" spans="1:7" ht="15.75" customHeight="1">
      <c r="G110" s="10"/>
    </row>
    <row r="111" spans="1:7" ht="15.75" customHeight="1">
      <c r="G111" s="10"/>
    </row>
    <row r="112" spans="1:7" ht="15.75" customHeight="1">
      <c r="G112" s="10"/>
    </row>
    <row r="113" spans="7:7" ht="15.75" customHeight="1">
      <c r="G113" s="10"/>
    </row>
    <row r="114" spans="7:7" ht="15.75" customHeight="1">
      <c r="G114" s="10"/>
    </row>
    <row r="115" spans="7:7" ht="15.75" customHeight="1">
      <c r="G115" s="10"/>
    </row>
    <row r="116" spans="7:7" ht="15.75" customHeight="1">
      <c r="G116" s="10"/>
    </row>
    <row r="117" spans="7:7" ht="15.75" customHeight="1">
      <c r="G117" s="10"/>
    </row>
    <row r="118" spans="7:7" ht="15.75" customHeight="1">
      <c r="G118" s="10"/>
    </row>
    <row r="119" spans="7:7" ht="15.75" customHeight="1">
      <c r="G119" s="10"/>
    </row>
    <row r="120" spans="7:7" ht="15.75" customHeight="1">
      <c r="G120" s="10"/>
    </row>
    <row r="121" spans="7:7" ht="15.75" customHeight="1">
      <c r="G121" s="10"/>
    </row>
    <row r="122" spans="7:7" ht="15.75" customHeight="1">
      <c r="G122" s="10"/>
    </row>
    <row r="123" spans="7:7" ht="15.75" customHeight="1">
      <c r="G123" s="10"/>
    </row>
    <row r="124" spans="7:7" ht="15.75" customHeight="1">
      <c r="G124" s="10"/>
    </row>
    <row r="125" spans="7:7" ht="15.75" customHeight="1">
      <c r="G125" s="10"/>
    </row>
    <row r="126" spans="7:7" ht="15.75" customHeight="1">
      <c r="G126" s="10"/>
    </row>
    <row r="127" spans="7:7" ht="15.75" customHeight="1">
      <c r="G127" s="10"/>
    </row>
    <row r="128" spans="7:7" ht="15.75" customHeight="1">
      <c r="G128" s="10"/>
    </row>
    <row r="129" spans="7:7" ht="15.75" customHeight="1">
      <c r="G129" s="10"/>
    </row>
    <row r="130" spans="7:7" ht="15.75" customHeight="1">
      <c r="G130" s="10"/>
    </row>
    <row r="131" spans="7:7" ht="15.75" customHeight="1">
      <c r="G131" s="10"/>
    </row>
    <row r="132" spans="7:7" ht="15.75" customHeight="1">
      <c r="G132" s="10"/>
    </row>
    <row r="133" spans="7:7" ht="15.75" customHeight="1">
      <c r="G133" s="10"/>
    </row>
    <row r="134" spans="7:7" ht="15.75" customHeight="1">
      <c r="G134" s="10"/>
    </row>
    <row r="135" spans="7:7" ht="15.75" customHeight="1">
      <c r="G135" s="10"/>
    </row>
    <row r="136" spans="7:7" ht="15.75" customHeight="1">
      <c r="G136" s="10"/>
    </row>
    <row r="137" spans="7:7" ht="15.75" customHeight="1">
      <c r="G137" s="10"/>
    </row>
    <row r="138" spans="7:7" ht="15.75" customHeight="1">
      <c r="G138" s="10"/>
    </row>
    <row r="139" spans="7:7" ht="15.75" customHeight="1">
      <c r="G139" s="10"/>
    </row>
    <row r="140" spans="7:7" ht="15.75" customHeight="1">
      <c r="G140" s="10"/>
    </row>
    <row r="141" spans="7:7" ht="15.75" customHeight="1">
      <c r="G141" s="10"/>
    </row>
    <row r="142" spans="7:7" ht="15.75" customHeight="1">
      <c r="G142" s="10"/>
    </row>
    <row r="143" spans="7:7" ht="15.75" customHeight="1">
      <c r="G143" s="10"/>
    </row>
    <row r="144" spans="7:7" ht="15.75" customHeight="1">
      <c r="G144" s="10"/>
    </row>
    <row r="145" spans="7:7" ht="15.75" customHeight="1">
      <c r="G145" s="10"/>
    </row>
    <row r="146" spans="7:7" ht="15.75" customHeight="1">
      <c r="G146" s="10"/>
    </row>
    <row r="147" spans="7:7" ht="15.75" customHeight="1">
      <c r="G147" s="10"/>
    </row>
    <row r="148" spans="7:7" ht="15.75" customHeight="1">
      <c r="G148" s="10"/>
    </row>
    <row r="149" spans="7:7" ht="15.75" customHeight="1">
      <c r="G149" s="10"/>
    </row>
    <row r="150" spans="7:7" ht="15.75" customHeight="1">
      <c r="G150" s="10"/>
    </row>
    <row r="151" spans="7:7" ht="15.75" customHeight="1">
      <c r="G151" s="10"/>
    </row>
    <row r="152" spans="7:7" ht="15.75" customHeight="1">
      <c r="G152" s="10"/>
    </row>
    <row r="153" spans="7:7" ht="15.75" customHeight="1">
      <c r="G153" s="10"/>
    </row>
    <row r="154" spans="7:7" ht="15.75" customHeight="1">
      <c r="G154" s="10"/>
    </row>
    <row r="155" spans="7:7" ht="15.75" customHeight="1">
      <c r="G155" s="10"/>
    </row>
    <row r="156" spans="7:7" ht="15.75" customHeight="1">
      <c r="G156" s="10"/>
    </row>
    <row r="157" spans="7:7" ht="15.75" customHeight="1">
      <c r="G157" s="10"/>
    </row>
    <row r="158" spans="7:7" ht="15.75" customHeight="1">
      <c r="G158" s="10"/>
    </row>
    <row r="159" spans="7:7" ht="15.75" customHeight="1">
      <c r="G159" s="10"/>
    </row>
    <row r="160" spans="7:7" ht="15.75" customHeight="1">
      <c r="G160" s="10"/>
    </row>
    <row r="161" spans="7:7" ht="15.75" customHeight="1">
      <c r="G161" s="10"/>
    </row>
    <row r="162" spans="7:7" ht="15.75" customHeight="1">
      <c r="G162" s="10"/>
    </row>
    <row r="163" spans="7:7" ht="15.75" customHeight="1">
      <c r="G163" s="10"/>
    </row>
    <row r="164" spans="7:7" ht="15.75" customHeight="1">
      <c r="G164" s="10"/>
    </row>
    <row r="165" spans="7:7" ht="15.75" customHeight="1">
      <c r="G165" s="10"/>
    </row>
    <row r="166" spans="7:7" ht="15.75" customHeight="1">
      <c r="G166" s="10"/>
    </row>
    <row r="167" spans="7:7" ht="15.75" customHeight="1">
      <c r="G167" s="10"/>
    </row>
    <row r="168" spans="7:7" ht="15.75" customHeight="1">
      <c r="G168" s="10"/>
    </row>
    <row r="169" spans="7:7" ht="15.75" customHeight="1">
      <c r="G169" s="10"/>
    </row>
    <row r="170" spans="7:7" ht="15.75" customHeight="1">
      <c r="G170" s="10"/>
    </row>
    <row r="171" spans="7:7" ht="15.75" customHeight="1">
      <c r="G171" s="10"/>
    </row>
    <row r="172" spans="7:7" ht="15.75" customHeight="1">
      <c r="G172" s="10"/>
    </row>
    <row r="173" spans="7:7" ht="15.75" customHeight="1">
      <c r="G173" s="10"/>
    </row>
    <row r="174" spans="7:7" ht="15.75" customHeight="1">
      <c r="G174" s="10"/>
    </row>
    <row r="175" spans="7:7" ht="15.75" customHeight="1">
      <c r="G175" s="10"/>
    </row>
    <row r="176" spans="7:7" ht="15.75" customHeight="1">
      <c r="G176" s="10"/>
    </row>
    <row r="177" spans="7:7" ht="15.75" customHeight="1">
      <c r="G177" s="10"/>
    </row>
    <row r="178" spans="7:7" ht="15.75" customHeight="1">
      <c r="G178" s="10"/>
    </row>
    <row r="179" spans="7:7" ht="15.75" customHeight="1">
      <c r="G179" s="10"/>
    </row>
    <row r="180" spans="7:7" ht="15.75" customHeight="1">
      <c r="G180" s="10"/>
    </row>
    <row r="181" spans="7:7" ht="15.75" customHeight="1">
      <c r="G181" s="10"/>
    </row>
    <row r="182" spans="7:7" ht="15.75" customHeight="1">
      <c r="G182" s="10"/>
    </row>
    <row r="183" spans="7:7" ht="15.75" customHeight="1">
      <c r="G183" s="10"/>
    </row>
    <row r="184" spans="7:7" ht="15.75" customHeight="1">
      <c r="G184" s="10"/>
    </row>
    <row r="185" spans="7:7" ht="15.75" customHeight="1">
      <c r="G185" s="10"/>
    </row>
    <row r="186" spans="7:7" ht="15.75" customHeight="1">
      <c r="G186" s="10"/>
    </row>
    <row r="187" spans="7:7" ht="15.75" customHeight="1">
      <c r="G187" s="10"/>
    </row>
    <row r="188" spans="7:7" ht="15.75" customHeight="1">
      <c r="G188" s="10"/>
    </row>
    <row r="189" spans="7:7" ht="15.75" customHeight="1">
      <c r="G189" s="10"/>
    </row>
    <row r="190" spans="7:7" ht="15.75" customHeight="1">
      <c r="G190" s="10"/>
    </row>
    <row r="191" spans="7:7" ht="15.75" customHeight="1">
      <c r="G191" s="10"/>
    </row>
    <row r="192" spans="7:7" ht="15.75" customHeight="1">
      <c r="G192" s="10"/>
    </row>
    <row r="193" spans="7:7" ht="15.75" customHeight="1">
      <c r="G193" s="10"/>
    </row>
    <row r="194" spans="7:7" ht="15.75" customHeight="1">
      <c r="G194" s="10"/>
    </row>
    <row r="195" spans="7:7" ht="15.75" customHeight="1">
      <c r="G195" s="10"/>
    </row>
    <row r="196" spans="7:7" ht="15.75" customHeight="1">
      <c r="G196" s="10"/>
    </row>
    <row r="197" spans="7:7" ht="15.75" customHeight="1">
      <c r="G197" s="10"/>
    </row>
    <row r="198" spans="7:7" ht="15.75" customHeight="1">
      <c r="G198" s="10"/>
    </row>
    <row r="199" spans="7:7" ht="15.75" customHeight="1">
      <c r="G199" s="10"/>
    </row>
    <row r="200" spans="7:7" ht="15.75" customHeight="1">
      <c r="G200" s="10"/>
    </row>
    <row r="201" spans="7:7" ht="15.75" customHeight="1">
      <c r="G201" s="10"/>
    </row>
    <row r="202" spans="7:7" ht="15.75" customHeight="1">
      <c r="G202" s="10"/>
    </row>
    <row r="203" spans="7:7" ht="15.75" customHeight="1">
      <c r="G203" s="10"/>
    </row>
    <row r="204" spans="7:7" ht="15.75" customHeight="1">
      <c r="G204" s="10"/>
    </row>
    <row r="205" spans="7:7" ht="15.75" customHeight="1">
      <c r="G205" s="10"/>
    </row>
    <row r="206" spans="7:7" ht="15.75" customHeight="1">
      <c r="G206" s="10"/>
    </row>
    <row r="207" spans="7:7" ht="15.75" customHeight="1">
      <c r="G207" s="10"/>
    </row>
    <row r="208" spans="7:7" ht="15.75" customHeight="1">
      <c r="G208" s="10"/>
    </row>
    <row r="209" spans="7:7" ht="15.75" customHeight="1">
      <c r="G209" s="10"/>
    </row>
    <row r="210" spans="7:7" ht="15.75" customHeight="1">
      <c r="G210" s="10"/>
    </row>
    <row r="211" spans="7:7" ht="15.75" customHeight="1">
      <c r="G211" s="10"/>
    </row>
    <row r="212" spans="7:7" ht="15.75" customHeight="1">
      <c r="G212" s="10"/>
    </row>
    <row r="213" spans="7:7" ht="15.75" customHeight="1">
      <c r="G213" s="10"/>
    </row>
    <row r="214" spans="7:7" ht="15.75" customHeight="1">
      <c r="G214" s="10"/>
    </row>
    <row r="215" spans="7:7" ht="15.75" customHeight="1">
      <c r="G215" s="10"/>
    </row>
    <row r="216" spans="7:7" ht="15.75" customHeight="1">
      <c r="G216" s="10"/>
    </row>
    <row r="217" spans="7:7" ht="15.75" customHeight="1">
      <c r="G217" s="10"/>
    </row>
    <row r="218" spans="7:7" ht="15.75" customHeight="1">
      <c r="G218" s="10"/>
    </row>
    <row r="219" spans="7:7" ht="15.75" customHeight="1">
      <c r="G219" s="10"/>
    </row>
    <row r="220" spans="7:7" ht="15.75" customHeight="1">
      <c r="G220" s="10"/>
    </row>
    <row r="221" spans="7:7" ht="15.75" customHeight="1">
      <c r="G221" s="10"/>
    </row>
    <row r="222" spans="7:7" ht="15.75" customHeight="1">
      <c r="G222" s="10"/>
    </row>
    <row r="223" spans="7:7" ht="15.75" customHeight="1">
      <c r="G223" s="10"/>
    </row>
    <row r="224" spans="7:7" ht="15.75" customHeight="1">
      <c r="G224" s="10"/>
    </row>
    <row r="225" spans="7:7" ht="15.75" customHeight="1">
      <c r="G225" s="10"/>
    </row>
    <row r="226" spans="7:7" ht="15.75" customHeight="1">
      <c r="G226" s="10"/>
    </row>
    <row r="227" spans="7:7" ht="15.75" customHeight="1">
      <c r="G227" s="10"/>
    </row>
    <row r="228" spans="7:7" ht="15.75" customHeight="1">
      <c r="G228" s="10"/>
    </row>
    <row r="229" spans="7:7" ht="15.75" customHeight="1">
      <c r="G229" s="10"/>
    </row>
    <row r="230" spans="7:7" ht="15.75" customHeight="1">
      <c r="G230" s="10"/>
    </row>
    <row r="231" spans="7:7" ht="15.75" customHeight="1">
      <c r="G231" s="10"/>
    </row>
    <row r="232" spans="7:7" ht="15.75" customHeight="1">
      <c r="G232" s="10"/>
    </row>
    <row r="233" spans="7:7" ht="15.75" customHeight="1">
      <c r="G233" s="10"/>
    </row>
    <row r="234" spans="7:7" ht="15.75" customHeight="1">
      <c r="G234" s="10"/>
    </row>
    <row r="235" spans="7:7" ht="15.75" customHeight="1">
      <c r="G235" s="10"/>
    </row>
    <row r="236" spans="7:7" ht="15.75" customHeight="1">
      <c r="G236" s="10"/>
    </row>
    <row r="237" spans="7:7" ht="15.75" customHeight="1">
      <c r="G237" s="10"/>
    </row>
    <row r="238" spans="7:7" ht="15.75" customHeight="1">
      <c r="G238" s="10"/>
    </row>
    <row r="239" spans="7:7" ht="15.75" customHeight="1">
      <c r="G239" s="10"/>
    </row>
    <row r="240" spans="7:7" ht="15.75" customHeight="1">
      <c r="G240" s="10"/>
    </row>
    <row r="241" spans="7:7" ht="15.75" customHeight="1">
      <c r="G241" s="10"/>
    </row>
    <row r="242" spans="7:7" ht="15.75" customHeight="1">
      <c r="G242" s="10"/>
    </row>
    <row r="243" spans="7:7" ht="15.75" customHeight="1">
      <c r="G243" s="10"/>
    </row>
    <row r="244" spans="7:7" ht="15.75" customHeight="1">
      <c r="G244" s="10"/>
    </row>
    <row r="245" spans="7:7" ht="15.75" customHeight="1">
      <c r="G245" s="10"/>
    </row>
    <row r="246" spans="7:7" ht="15.75" customHeight="1">
      <c r="G246" s="10"/>
    </row>
    <row r="247" spans="7:7" ht="15.75" customHeight="1">
      <c r="G247" s="10"/>
    </row>
    <row r="248" spans="7:7" ht="15.75" customHeight="1">
      <c r="G248" s="10"/>
    </row>
    <row r="249" spans="7:7" ht="15.75" customHeight="1">
      <c r="G249" s="10"/>
    </row>
    <row r="250" spans="7:7" ht="15.75" customHeight="1">
      <c r="G250" s="10"/>
    </row>
    <row r="251" spans="7:7" ht="15.75" customHeight="1">
      <c r="G251" s="10"/>
    </row>
    <row r="252" spans="7:7" ht="15.75" customHeight="1">
      <c r="G252" s="10"/>
    </row>
    <row r="253" spans="7:7" ht="15.75" customHeight="1">
      <c r="G253" s="10"/>
    </row>
    <row r="254" spans="7:7" ht="15.75" customHeight="1">
      <c r="G254" s="10"/>
    </row>
    <row r="255" spans="7:7" ht="15.75" customHeight="1">
      <c r="G255" s="10"/>
    </row>
    <row r="256" spans="7:7" ht="15.75" customHeight="1">
      <c r="G256" s="10"/>
    </row>
    <row r="257" spans="7:7" ht="15.75" customHeight="1">
      <c r="G257" s="10"/>
    </row>
    <row r="258" spans="7:7" ht="15.75" customHeight="1">
      <c r="G258" s="10"/>
    </row>
    <row r="259" spans="7:7" ht="15.75" customHeight="1">
      <c r="G259" s="10"/>
    </row>
    <row r="260" spans="7:7" ht="15.75" customHeight="1">
      <c r="G260" s="10"/>
    </row>
    <row r="261" spans="7:7" ht="15.75" customHeight="1">
      <c r="G261" s="10"/>
    </row>
    <row r="262" spans="7:7" ht="15.75" customHeight="1">
      <c r="G262" s="10"/>
    </row>
    <row r="263" spans="7:7" ht="15.75" customHeight="1">
      <c r="G263" s="10"/>
    </row>
    <row r="264" spans="7:7" ht="15.75" customHeight="1">
      <c r="G264" s="10"/>
    </row>
    <row r="265" spans="7:7" ht="15.75" customHeight="1">
      <c r="G265" s="10"/>
    </row>
    <row r="266" spans="7:7" ht="15.75" customHeight="1">
      <c r="G266" s="10"/>
    </row>
    <row r="267" spans="7:7" ht="15.75" customHeight="1">
      <c r="G267" s="10"/>
    </row>
    <row r="268" spans="7:7" ht="15.75" customHeight="1">
      <c r="G268" s="10"/>
    </row>
    <row r="269" spans="7:7" ht="15.75" customHeight="1">
      <c r="G269" s="10"/>
    </row>
    <row r="270" spans="7:7" ht="15.75" customHeight="1">
      <c r="G270" s="10"/>
    </row>
    <row r="271" spans="7:7" ht="15.75" customHeight="1">
      <c r="G271" s="10"/>
    </row>
    <row r="272" spans="7:7" ht="15.75" customHeight="1">
      <c r="G272" s="10"/>
    </row>
    <row r="273" spans="7:7" ht="15.75" customHeight="1">
      <c r="G273" s="10"/>
    </row>
    <row r="274" spans="7:7" ht="15.75" customHeight="1">
      <c r="G274" s="10"/>
    </row>
    <row r="275" spans="7:7" ht="15.75" customHeight="1">
      <c r="G275" s="10"/>
    </row>
    <row r="276" spans="7:7" ht="15.75" customHeight="1">
      <c r="G276" s="10"/>
    </row>
    <row r="277" spans="7:7" ht="15.75" customHeight="1">
      <c r="G277" s="10"/>
    </row>
    <row r="278" spans="7:7" ht="15.75" customHeight="1">
      <c r="G278" s="10"/>
    </row>
    <row r="279" spans="7:7" ht="15.75" customHeight="1">
      <c r="G279" s="10"/>
    </row>
    <row r="280" spans="7:7" ht="15.75" customHeight="1">
      <c r="G280" s="10"/>
    </row>
    <row r="281" spans="7:7" ht="15.75" customHeight="1">
      <c r="G281" s="10"/>
    </row>
    <row r="282" spans="7:7" ht="15.75" customHeight="1">
      <c r="G282" s="10"/>
    </row>
    <row r="283" spans="7:7" ht="15.75" customHeight="1">
      <c r="G283" s="10"/>
    </row>
    <row r="284" spans="7:7" ht="15.75" customHeight="1">
      <c r="G284" s="10"/>
    </row>
    <row r="285" spans="7:7" ht="15.75" customHeight="1">
      <c r="G285" s="10"/>
    </row>
    <row r="286" spans="7:7" ht="15.75" customHeight="1">
      <c r="G286" s="10"/>
    </row>
    <row r="287" spans="7:7" ht="15.75" customHeight="1">
      <c r="G287" s="10"/>
    </row>
    <row r="288" spans="7:7" ht="15.75" customHeight="1">
      <c r="G288" s="10"/>
    </row>
    <row r="289" spans="7:7" ht="15.75" customHeight="1">
      <c r="G289" s="10"/>
    </row>
    <row r="290" spans="7:7" ht="15.75" customHeight="1">
      <c r="G290" s="10"/>
    </row>
    <row r="291" spans="7:7" ht="15.75" customHeight="1">
      <c r="G291" s="10"/>
    </row>
    <row r="292" spans="7:7" ht="15.75" customHeight="1">
      <c r="G292" s="10"/>
    </row>
    <row r="293" spans="7:7" ht="15.75" customHeight="1">
      <c r="G293" s="10"/>
    </row>
    <row r="294" spans="7:7" ht="15.75" customHeight="1">
      <c r="G294" s="10"/>
    </row>
    <row r="295" spans="7:7" ht="15.75" customHeight="1">
      <c r="G295" s="10"/>
    </row>
    <row r="296" spans="7:7" ht="15.75" customHeight="1">
      <c r="G296" s="10"/>
    </row>
    <row r="297" spans="7:7" ht="15.75" customHeight="1">
      <c r="G297" s="10"/>
    </row>
    <row r="298" spans="7:7" ht="15.75" customHeight="1">
      <c r="G298" s="10"/>
    </row>
    <row r="299" spans="7:7" ht="15.75" customHeight="1">
      <c r="G299" s="10"/>
    </row>
    <row r="300" spans="7:7" ht="15.75" customHeight="1">
      <c r="G300" s="10"/>
    </row>
    <row r="301" spans="7:7" ht="15.75" customHeight="1">
      <c r="G301" s="10"/>
    </row>
    <row r="302" spans="7:7" ht="15.75" customHeight="1">
      <c r="G302" s="10"/>
    </row>
    <row r="303" spans="7:7" ht="15.75" customHeight="1">
      <c r="G303" s="10"/>
    </row>
    <row r="304" spans="7:7" ht="15.75" customHeight="1">
      <c r="G304" s="10"/>
    </row>
    <row r="305" spans="7:7" ht="15.75" customHeight="1">
      <c r="G305" s="10"/>
    </row>
    <row r="306" spans="7:7" ht="15.75" customHeight="1">
      <c r="G306" s="10"/>
    </row>
    <row r="307" spans="7:7" ht="15.75" customHeight="1">
      <c r="G307" s="10"/>
    </row>
    <row r="308" spans="7:7" ht="15.75" customHeight="1">
      <c r="G308" s="10"/>
    </row>
    <row r="309" spans="7:7" ht="15.75" customHeight="1">
      <c r="G309" s="10"/>
    </row>
    <row r="310" spans="7:7" ht="15.75" customHeight="1">
      <c r="G310" s="10"/>
    </row>
    <row r="311" spans="7:7" ht="15.75" customHeight="1">
      <c r="G311" s="10"/>
    </row>
    <row r="312" spans="7:7" ht="15.75" customHeight="1">
      <c r="G312" s="10"/>
    </row>
    <row r="313" spans="7:7" ht="15.75" customHeight="1">
      <c r="G313" s="10"/>
    </row>
    <row r="314" spans="7:7" ht="15.75" customHeight="1">
      <c r="G314" s="10"/>
    </row>
    <row r="315" spans="7:7" ht="15.75" customHeight="1">
      <c r="G315" s="10"/>
    </row>
    <row r="316" spans="7:7" ht="15.75" customHeight="1">
      <c r="G316" s="10"/>
    </row>
    <row r="317" spans="7:7" ht="15.75" customHeight="1">
      <c r="G317" s="10"/>
    </row>
    <row r="318" spans="7:7" ht="15.75" customHeight="1">
      <c r="G318" s="10"/>
    </row>
    <row r="319" spans="7:7" ht="15.75" customHeight="1">
      <c r="G319" s="10"/>
    </row>
    <row r="320" spans="7:7" ht="15.75" customHeight="1">
      <c r="G320" s="10"/>
    </row>
    <row r="321" spans="7:7" ht="15.75" customHeight="1">
      <c r="G321" s="10"/>
    </row>
    <row r="322" spans="7:7" ht="15.75" customHeight="1">
      <c r="G322" s="10"/>
    </row>
    <row r="323" spans="7:7" ht="15.75" customHeight="1">
      <c r="G323" s="10"/>
    </row>
    <row r="324" spans="7:7" ht="15.75" customHeight="1">
      <c r="G324" s="10"/>
    </row>
    <row r="325" spans="7:7" ht="15.75" customHeight="1">
      <c r="G325" s="10"/>
    </row>
    <row r="326" spans="7:7" ht="15.75" customHeight="1">
      <c r="G326" s="10"/>
    </row>
    <row r="327" spans="7:7" ht="15.75" customHeight="1">
      <c r="G327" s="10"/>
    </row>
    <row r="328" spans="7:7" ht="15.75" customHeight="1">
      <c r="G328" s="10"/>
    </row>
    <row r="329" spans="7:7" ht="15.75" customHeight="1">
      <c r="G329" s="10"/>
    </row>
    <row r="330" spans="7:7" ht="15.75" customHeight="1">
      <c r="G330" s="10"/>
    </row>
    <row r="331" spans="7:7" ht="15.75" customHeight="1">
      <c r="G331" s="10"/>
    </row>
    <row r="332" spans="7:7" ht="15.75" customHeight="1">
      <c r="G332" s="10"/>
    </row>
    <row r="333" spans="7:7" ht="15.75" customHeight="1">
      <c r="G333" s="10"/>
    </row>
    <row r="334" spans="7:7" ht="15.75" customHeight="1">
      <c r="G334" s="10"/>
    </row>
    <row r="335" spans="7:7" ht="15.75" customHeight="1">
      <c r="G335" s="10"/>
    </row>
    <row r="336" spans="7:7" ht="15.75" customHeight="1">
      <c r="G336" s="10"/>
    </row>
    <row r="337" spans="7:7" ht="15.75" customHeight="1">
      <c r="G337" s="10"/>
    </row>
    <row r="338" spans="7:7" ht="15.75" customHeight="1">
      <c r="G338" s="10"/>
    </row>
    <row r="339" spans="7:7" ht="15.75" customHeight="1">
      <c r="G339" s="10"/>
    </row>
    <row r="340" spans="7:7" ht="15.75" customHeight="1">
      <c r="G340" s="10"/>
    </row>
    <row r="341" spans="7:7" ht="15.75" customHeight="1">
      <c r="G341" s="10"/>
    </row>
    <row r="342" spans="7:7" ht="15.75" customHeight="1">
      <c r="G342" s="10"/>
    </row>
    <row r="343" spans="7:7" ht="15.75" customHeight="1">
      <c r="G343" s="10"/>
    </row>
    <row r="344" spans="7:7" ht="15.75" customHeight="1">
      <c r="G344" s="10"/>
    </row>
    <row r="345" spans="7:7" ht="15.75" customHeight="1">
      <c r="G345" s="10"/>
    </row>
    <row r="346" spans="7:7" ht="15.75" customHeight="1">
      <c r="G346" s="10"/>
    </row>
    <row r="347" spans="7:7" ht="15.75" customHeight="1">
      <c r="G347" s="10"/>
    </row>
    <row r="348" spans="7:7" ht="15.75" customHeight="1">
      <c r="G348" s="10"/>
    </row>
    <row r="349" spans="7:7" ht="15.75" customHeight="1">
      <c r="G349" s="10"/>
    </row>
    <row r="350" spans="7:7" ht="15.75" customHeight="1">
      <c r="G350" s="10"/>
    </row>
    <row r="351" spans="7:7" ht="15.75" customHeight="1">
      <c r="G351" s="10"/>
    </row>
    <row r="352" spans="7:7" ht="15.75" customHeight="1">
      <c r="G352" s="10"/>
    </row>
    <row r="353" spans="7:7" ht="15.75" customHeight="1">
      <c r="G353" s="10"/>
    </row>
    <row r="354" spans="7:7" ht="15.75" customHeight="1">
      <c r="G354" s="10"/>
    </row>
    <row r="355" spans="7:7" ht="15.75" customHeight="1">
      <c r="G355" s="10"/>
    </row>
    <row r="356" spans="7:7" ht="15.75" customHeight="1">
      <c r="G356" s="10"/>
    </row>
    <row r="357" spans="7:7" ht="15.75" customHeight="1">
      <c r="G357" s="10"/>
    </row>
    <row r="358" spans="7:7" ht="15.75" customHeight="1">
      <c r="G358" s="10"/>
    </row>
    <row r="359" spans="7:7" ht="15.75" customHeight="1">
      <c r="G359" s="10"/>
    </row>
    <row r="360" spans="7:7" ht="15.75" customHeight="1">
      <c r="G360" s="10"/>
    </row>
    <row r="361" spans="7:7" ht="15.75" customHeight="1">
      <c r="G361" s="10"/>
    </row>
    <row r="362" spans="7:7" ht="15.75" customHeight="1">
      <c r="G362" s="10"/>
    </row>
    <row r="363" spans="7:7" ht="15.75" customHeight="1">
      <c r="G363" s="10"/>
    </row>
    <row r="364" spans="7:7" ht="15.75" customHeight="1">
      <c r="G364" s="10"/>
    </row>
    <row r="365" spans="7:7" ht="15.75" customHeight="1">
      <c r="G365" s="10"/>
    </row>
    <row r="366" spans="7:7" ht="15.75" customHeight="1">
      <c r="G366" s="10"/>
    </row>
    <row r="367" spans="7:7" ht="15.75" customHeight="1">
      <c r="G367" s="10"/>
    </row>
    <row r="368" spans="7:7" ht="15.75" customHeight="1">
      <c r="G368" s="10"/>
    </row>
    <row r="369" spans="7:7" ht="15.75" customHeight="1">
      <c r="G369" s="10"/>
    </row>
    <row r="370" spans="7:7" ht="15.75" customHeight="1">
      <c r="G370" s="10"/>
    </row>
    <row r="371" spans="7:7" ht="15.75" customHeight="1">
      <c r="G371" s="10"/>
    </row>
    <row r="372" spans="7:7" ht="15.75" customHeight="1">
      <c r="G372" s="10"/>
    </row>
    <row r="373" spans="7:7" ht="15.75" customHeight="1">
      <c r="G373" s="10"/>
    </row>
    <row r="374" spans="7:7" ht="15.75" customHeight="1">
      <c r="G374" s="10"/>
    </row>
    <row r="375" spans="7:7" ht="15.75" customHeight="1">
      <c r="G375" s="10"/>
    </row>
    <row r="376" spans="7:7" ht="15.75" customHeight="1">
      <c r="G376" s="10"/>
    </row>
    <row r="377" spans="7:7" ht="15.75" customHeight="1">
      <c r="G377" s="10"/>
    </row>
    <row r="378" spans="7:7" ht="15.75" customHeight="1">
      <c r="G378" s="10"/>
    </row>
    <row r="379" spans="7:7" ht="15.75" customHeight="1">
      <c r="G379" s="10"/>
    </row>
    <row r="380" spans="7:7" ht="15.75" customHeight="1">
      <c r="G380" s="10"/>
    </row>
    <row r="381" spans="7:7" ht="15.75" customHeight="1">
      <c r="G381" s="10"/>
    </row>
    <row r="382" spans="7:7" ht="15.75" customHeight="1">
      <c r="G382" s="10"/>
    </row>
    <row r="383" spans="7:7" ht="15.75" customHeight="1">
      <c r="G383" s="10"/>
    </row>
    <row r="384" spans="7:7" ht="15.75" customHeight="1">
      <c r="G384" s="10"/>
    </row>
    <row r="385" spans="7:7" ht="15.75" customHeight="1">
      <c r="G385" s="10"/>
    </row>
    <row r="386" spans="7:7" ht="15.75" customHeight="1">
      <c r="G386" s="10"/>
    </row>
    <row r="387" spans="7:7" ht="15.75" customHeight="1">
      <c r="G387" s="10"/>
    </row>
    <row r="388" spans="7:7" ht="15.75" customHeight="1">
      <c r="G388" s="10"/>
    </row>
    <row r="389" spans="7:7" ht="15.75" customHeight="1">
      <c r="G389" s="10"/>
    </row>
    <row r="390" spans="7:7" ht="15.75" customHeight="1">
      <c r="G390" s="10"/>
    </row>
    <row r="391" spans="7:7" ht="15.75" customHeight="1">
      <c r="G391" s="10"/>
    </row>
    <row r="392" spans="7:7" ht="15.75" customHeight="1">
      <c r="G392" s="10"/>
    </row>
    <row r="393" spans="7:7" ht="15.75" customHeight="1">
      <c r="G393" s="10"/>
    </row>
    <row r="394" spans="7:7" ht="15.75" customHeight="1">
      <c r="G394" s="10"/>
    </row>
    <row r="395" spans="7:7" ht="15.75" customHeight="1">
      <c r="G395" s="10"/>
    </row>
    <row r="396" spans="7:7" ht="15.75" customHeight="1">
      <c r="G396" s="10"/>
    </row>
    <row r="397" spans="7:7" ht="15.75" customHeight="1">
      <c r="G397" s="10"/>
    </row>
    <row r="398" spans="7:7" ht="15.75" customHeight="1">
      <c r="G398" s="10"/>
    </row>
    <row r="399" spans="7:7" ht="15.75" customHeight="1">
      <c r="G399" s="10"/>
    </row>
    <row r="400" spans="7:7" ht="15.75" customHeight="1">
      <c r="G400" s="10"/>
    </row>
    <row r="401" spans="7:7" ht="15.75" customHeight="1">
      <c r="G401" s="10"/>
    </row>
    <row r="402" spans="7:7" ht="15.75" customHeight="1">
      <c r="G402" s="10"/>
    </row>
    <row r="403" spans="7:7" ht="15.75" customHeight="1">
      <c r="G403" s="10"/>
    </row>
    <row r="404" spans="7:7" ht="15.75" customHeight="1">
      <c r="G404" s="10"/>
    </row>
    <row r="405" spans="7:7" ht="15.75" customHeight="1">
      <c r="G405" s="10"/>
    </row>
    <row r="406" spans="7:7" ht="15.75" customHeight="1">
      <c r="G406" s="10"/>
    </row>
    <row r="407" spans="7:7" ht="15.75" customHeight="1">
      <c r="G407" s="10"/>
    </row>
    <row r="408" spans="7:7" ht="15.75" customHeight="1">
      <c r="G408" s="10"/>
    </row>
    <row r="409" spans="7:7" ht="15.75" customHeight="1">
      <c r="G409" s="10"/>
    </row>
    <row r="410" spans="7:7" ht="15.75" customHeight="1">
      <c r="G410" s="10"/>
    </row>
    <row r="411" spans="7:7" ht="15.75" customHeight="1">
      <c r="G411" s="10"/>
    </row>
    <row r="412" spans="7:7" ht="15.75" customHeight="1">
      <c r="G412" s="10"/>
    </row>
    <row r="413" spans="7:7" ht="15.75" customHeight="1">
      <c r="G413" s="10"/>
    </row>
    <row r="414" spans="7:7" ht="15.75" customHeight="1">
      <c r="G414" s="10"/>
    </row>
    <row r="415" spans="7:7" ht="15.75" customHeight="1">
      <c r="G415" s="10"/>
    </row>
    <row r="416" spans="7:7" ht="15.75" customHeight="1">
      <c r="G416" s="10"/>
    </row>
    <row r="417" spans="7:7" ht="15.75" customHeight="1">
      <c r="G417" s="10"/>
    </row>
    <row r="418" spans="7:7" ht="15.75" customHeight="1">
      <c r="G418" s="10"/>
    </row>
    <row r="419" spans="7:7" ht="15.75" customHeight="1">
      <c r="G419" s="10"/>
    </row>
    <row r="420" spans="7:7" ht="15.75" customHeight="1">
      <c r="G420" s="10"/>
    </row>
    <row r="421" spans="7:7" ht="15.75" customHeight="1">
      <c r="G421" s="10"/>
    </row>
    <row r="422" spans="7:7" ht="15.75" customHeight="1">
      <c r="G422" s="10"/>
    </row>
    <row r="423" spans="7:7" ht="15.75" customHeight="1">
      <c r="G423" s="10"/>
    </row>
    <row r="424" spans="7:7" ht="15.75" customHeight="1">
      <c r="G424" s="10"/>
    </row>
    <row r="425" spans="7:7" ht="15.75" customHeight="1">
      <c r="G425" s="10"/>
    </row>
    <row r="426" spans="7:7" ht="15.75" customHeight="1">
      <c r="G426" s="10"/>
    </row>
    <row r="427" spans="7:7" ht="15.75" customHeight="1">
      <c r="G427" s="10"/>
    </row>
    <row r="428" spans="7:7" ht="15.75" customHeight="1">
      <c r="G428" s="10"/>
    </row>
    <row r="429" spans="7:7" ht="15.75" customHeight="1">
      <c r="G429" s="10"/>
    </row>
    <row r="430" spans="7:7" ht="15.75" customHeight="1">
      <c r="G430" s="10"/>
    </row>
    <row r="431" spans="7:7" ht="15.75" customHeight="1">
      <c r="G431" s="10"/>
    </row>
    <row r="432" spans="7:7" ht="15.75" customHeight="1">
      <c r="G432" s="10"/>
    </row>
    <row r="433" spans="7:7" ht="15.75" customHeight="1">
      <c r="G433" s="10"/>
    </row>
    <row r="434" spans="7:7" ht="15.75" customHeight="1">
      <c r="G434" s="10"/>
    </row>
    <row r="435" spans="7:7" ht="15.75" customHeight="1">
      <c r="G435" s="10"/>
    </row>
    <row r="436" spans="7:7" ht="15.75" customHeight="1">
      <c r="G436" s="10"/>
    </row>
    <row r="437" spans="7:7" ht="15.75" customHeight="1">
      <c r="G437" s="10"/>
    </row>
    <row r="438" spans="7:7" ht="15.75" customHeight="1">
      <c r="G438" s="10"/>
    </row>
    <row r="439" spans="7:7" ht="15.75" customHeight="1">
      <c r="G439" s="10"/>
    </row>
    <row r="440" spans="7:7" ht="15.75" customHeight="1">
      <c r="G440" s="10"/>
    </row>
    <row r="441" spans="7:7" ht="15.75" customHeight="1">
      <c r="G441" s="10"/>
    </row>
    <row r="442" spans="7:7" ht="15.75" customHeight="1">
      <c r="G442" s="10"/>
    </row>
    <row r="443" spans="7:7" ht="15.75" customHeight="1">
      <c r="G443" s="10"/>
    </row>
    <row r="444" spans="7:7" ht="15.75" customHeight="1">
      <c r="G444" s="10"/>
    </row>
    <row r="445" spans="7:7" ht="15.75" customHeight="1">
      <c r="G445" s="10"/>
    </row>
    <row r="446" spans="7:7" ht="15.75" customHeight="1">
      <c r="G446" s="10"/>
    </row>
    <row r="447" spans="7:7" ht="15.75" customHeight="1">
      <c r="G447" s="10"/>
    </row>
    <row r="448" spans="7:7" ht="15.75" customHeight="1">
      <c r="G448" s="10"/>
    </row>
    <row r="449" spans="7:7" ht="15.75" customHeight="1">
      <c r="G449" s="10"/>
    </row>
    <row r="450" spans="7:7" ht="15.75" customHeight="1">
      <c r="G450" s="10"/>
    </row>
    <row r="451" spans="7:7" ht="15.75" customHeight="1">
      <c r="G451" s="10"/>
    </row>
    <row r="452" spans="7:7" ht="15.75" customHeight="1">
      <c r="G452" s="10"/>
    </row>
    <row r="453" spans="7:7" ht="15.75" customHeight="1">
      <c r="G453" s="10"/>
    </row>
    <row r="454" spans="7:7" ht="15.75" customHeight="1">
      <c r="G454" s="10"/>
    </row>
    <row r="455" spans="7:7" ht="15.75" customHeight="1">
      <c r="G455" s="10"/>
    </row>
    <row r="456" spans="7:7" ht="15.75" customHeight="1">
      <c r="G456" s="10"/>
    </row>
    <row r="457" spans="7:7" ht="15.75" customHeight="1">
      <c r="G457" s="10"/>
    </row>
    <row r="458" spans="7:7" ht="15.75" customHeight="1">
      <c r="G458" s="10"/>
    </row>
    <row r="459" spans="7:7" ht="15.75" customHeight="1">
      <c r="G459" s="10"/>
    </row>
    <row r="460" spans="7:7" ht="15.75" customHeight="1">
      <c r="G460" s="10"/>
    </row>
    <row r="461" spans="7:7" ht="15.75" customHeight="1">
      <c r="G461" s="10"/>
    </row>
    <row r="462" spans="7:7" ht="15.75" customHeight="1">
      <c r="G462" s="10"/>
    </row>
    <row r="463" spans="7:7" ht="15.75" customHeight="1">
      <c r="G463" s="10"/>
    </row>
    <row r="464" spans="7:7" ht="15.75" customHeight="1">
      <c r="G464" s="10"/>
    </row>
    <row r="465" spans="7:7" ht="15.75" customHeight="1">
      <c r="G465" s="10"/>
    </row>
    <row r="466" spans="7:7" ht="15.75" customHeight="1">
      <c r="G466" s="10"/>
    </row>
    <row r="467" spans="7:7" ht="15.75" customHeight="1">
      <c r="G467" s="10"/>
    </row>
    <row r="468" spans="7:7" ht="15.75" customHeight="1">
      <c r="G468" s="10"/>
    </row>
    <row r="469" spans="7:7" ht="15.75" customHeight="1">
      <c r="G469" s="10"/>
    </row>
    <row r="470" spans="7:7" ht="15.75" customHeight="1">
      <c r="G470" s="10"/>
    </row>
    <row r="471" spans="7:7" ht="15.75" customHeight="1">
      <c r="G471" s="10"/>
    </row>
    <row r="472" spans="7:7" ht="15.75" customHeight="1">
      <c r="G472" s="10"/>
    </row>
    <row r="473" spans="7:7" ht="15.75" customHeight="1">
      <c r="G473" s="10"/>
    </row>
    <row r="474" spans="7:7" ht="15.75" customHeight="1">
      <c r="G474" s="10"/>
    </row>
    <row r="475" spans="7:7" ht="15.75" customHeight="1">
      <c r="G475" s="10"/>
    </row>
    <row r="476" spans="7:7" ht="15.75" customHeight="1">
      <c r="G476" s="10"/>
    </row>
    <row r="477" spans="7:7" ht="15.75" customHeight="1">
      <c r="G477" s="10"/>
    </row>
    <row r="478" spans="7:7" ht="15.75" customHeight="1">
      <c r="G478" s="10"/>
    </row>
    <row r="479" spans="7:7" ht="15.75" customHeight="1">
      <c r="G479" s="10"/>
    </row>
    <row r="480" spans="7:7" ht="15.75" customHeight="1">
      <c r="G480" s="10"/>
    </row>
    <row r="481" spans="7:7" ht="15.75" customHeight="1">
      <c r="G481" s="10"/>
    </row>
    <row r="482" spans="7:7" ht="15.75" customHeight="1">
      <c r="G482" s="10"/>
    </row>
    <row r="483" spans="7:7" ht="15.75" customHeight="1">
      <c r="G483" s="10"/>
    </row>
    <row r="484" spans="7:7" ht="15.75" customHeight="1">
      <c r="G484" s="10"/>
    </row>
    <row r="485" spans="7:7" ht="15.75" customHeight="1">
      <c r="G485" s="10"/>
    </row>
    <row r="486" spans="7:7" ht="15.75" customHeight="1">
      <c r="G486" s="10"/>
    </row>
    <row r="487" spans="7:7" ht="15.75" customHeight="1">
      <c r="G487" s="10"/>
    </row>
    <row r="488" spans="7:7" ht="15.75" customHeight="1">
      <c r="G488" s="10"/>
    </row>
    <row r="489" spans="7:7" ht="15.75" customHeight="1">
      <c r="G489" s="10"/>
    </row>
    <row r="490" spans="7:7" ht="15.75" customHeight="1">
      <c r="G490" s="10"/>
    </row>
    <row r="491" spans="7:7" ht="15.75" customHeight="1">
      <c r="G491" s="10"/>
    </row>
    <row r="492" spans="7:7" ht="15.75" customHeight="1">
      <c r="G492" s="10"/>
    </row>
    <row r="493" spans="7:7" ht="15.75" customHeight="1">
      <c r="G493" s="10"/>
    </row>
    <row r="494" spans="7:7" ht="15.75" customHeight="1">
      <c r="G494" s="10"/>
    </row>
    <row r="495" spans="7:7" ht="15.75" customHeight="1">
      <c r="G495" s="10"/>
    </row>
    <row r="496" spans="7:7" ht="15.75" customHeight="1">
      <c r="G496" s="10"/>
    </row>
    <row r="497" spans="7:7" ht="15.75" customHeight="1">
      <c r="G497" s="10"/>
    </row>
    <row r="498" spans="7:7" ht="15.75" customHeight="1">
      <c r="G498" s="10"/>
    </row>
    <row r="499" spans="7:7" ht="15.75" customHeight="1">
      <c r="G499" s="10"/>
    </row>
    <row r="500" spans="7:7" ht="15.75" customHeight="1">
      <c r="G500" s="10"/>
    </row>
    <row r="501" spans="7:7" ht="15.75" customHeight="1">
      <c r="G501" s="10"/>
    </row>
    <row r="502" spans="7:7" ht="15.75" customHeight="1">
      <c r="G502" s="10"/>
    </row>
    <row r="503" spans="7:7" ht="15.75" customHeight="1">
      <c r="G503" s="10"/>
    </row>
    <row r="504" spans="7:7" ht="15.75" customHeight="1">
      <c r="G504" s="10"/>
    </row>
    <row r="505" spans="7:7" ht="15.75" customHeight="1">
      <c r="G505" s="10"/>
    </row>
    <row r="506" spans="7:7" ht="15.75" customHeight="1">
      <c r="G506" s="10"/>
    </row>
    <row r="507" spans="7:7" ht="15.75" customHeight="1">
      <c r="G507" s="10"/>
    </row>
    <row r="508" spans="7:7" ht="15.75" customHeight="1">
      <c r="G508" s="10"/>
    </row>
    <row r="509" spans="7:7" ht="15.75" customHeight="1">
      <c r="G509" s="10"/>
    </row>
    <row r="510" spans="7:7" ht="15.75" customHeight="1">
      <c r="G510" s="10"/>
    </row>
    <row r="511" spans="7:7" ht="15.75" customHeight="1">
      <c r="G511" s="10"/>
    </row>
    <row r="512" spans="7:7" ht="15.75" customHeight="1">
      <c r="G512" s="10"/>
    </row>
    <row r="513" spans="7:7" ht="15.75" customHeight="1">
      <c r="G513" s="10"/>
    </row>
    <row r="514" spans="7:7" ht="15.75" customHeight="1">
      <c r="G514" s="10"/>
    </row>
    <row r="515" spans="7:7" ht="15.75" customHeight="1">
      <c r="G515" s="10"/>
    </row>
    <row r="516" spans="7:7" ht="15.75" customHeight="1">
      <c r="G516" s="10"/>
    </row>
    <row r="517" spans="7:7" ht="15.75" customHeight="1">
      <c r="G517" s="10"/>
    </row>
    <row r="518" spans="7:7" ht="15.75" customHeight="1">
      <c r="G518" s="10"/>
    </row>
    <row r="519" spans="7:7" ht="15.75" customHeight="1">
      <c r="G519" s="10"/>
    </row>
    <row r="520" spans="7:7" ht="15.75" customHeight="1">
      <c r="G520" s="10"/>
    </row>
    <row r="521" spans="7:7" ht="15.75" customHeight="1">
      <c r="G521" s="10"/>
    </row>
    <row r="522" spans="7:7" ht="15.75" customHeight="1">
      <c r="G522" s="10"/>
    </row>
    <row r="523" spans="7:7" ht="15.75" customHeight="1">
      <c r="G523" s="10"/>
    </row>
    <row r="524" spans="7:7" ht="15.75" customHeight="1">
      <c r="G524" s="10"/>
    </row>
    <row r="525" spans="7:7" ht="15.75" customHeight="1">
      <c r="G525" s="10"/>
    </row>
    <row r="526" spans="7:7" ht="15.75" customHeight="1">
      <c r="G526" s="10"/>
    </row>
    <row r="527" spans="7:7" ht="15.75" customHeight="1">
      <c r="G527" s="10"/>
    </row>
    <row r="528" spans="7:7" ht="15.75" customHeight="1">
      <c r="G528" s="10"/>
    </row>
    <row r="529" spans="7:7" ht="15.75" customHeight="1">
      <c r="G529" s="10"/>
    </row>
    <row r="530" spans="7:7" ht="15.75" customHeight="1">
      <c r="G530" s="10"/>
    </row>
    <row r="531" spans="7:7" ht="15.75" customHeight="1">
      <c r="G531" s="10"/>
    </row>
    <row r="532" spans="7:7" ht="15.75" customHeight="1">
      <c r="G532" s="10"/>
    </row>
    <row r="533" spans="7:7" ht="15.75" customHeight="1">
      <c r="G533" s="10"/>
    </row>
    <row r="534" spans="7:7" ht="15.75" customHeight="1">
      <c r="G534" s="10"/>
    </row>
    <row r="535" spans="7:7" ht="15.75" customHeight="1">
      <c r="G535" s="10"/>
    </row>
    <row r="536" spans="7:7" ht="15.75" customHeight="1">
      <c r="G536" s="10"/>
    </row>
    <row r="537" spans="7:7" ht="15.75" customHeight="1">
      <c r="G537" s="10"/>
    </row>
    <row r="538" spans="7:7" ht="15.75" customHeight="1">
      <c r="G538" s="10"/>
    </row>
    <row r="539" spans="7:7" ht="15.75" customHeight="1">
      <c r="G539" s="10"/>
    </row>
    <row r="540" spans="7:7" ht="15.75" customHeight="1">
      <c r="G540" s="10"/>
    </row>
    <row r="541" spans="7:7" ht="15.75" customHeight="1">
      <c r="G541" s="10"/>
    </row>
    <row r="542" spans="7:7" ht="15.75" customHeight="1">
      <c r="G542" s="10"/>
    </row>
    <row r="543" spans="7:7" ht="15.75" customHeight="1">
      <c r="G543" s="10"/>
    </row>
    <row r="544" spans="7:7" ht="15.75" customHeight="1">
      <c r="G544" s="10"/>
    </row>
    <row r="545" spans="7:7" ht="15.75" customHeight="1">
      <c r="G545" s="10"/>
    </row>
    <row r="546" spans="7:7" ht="15.75" customHeight="1">
      <c r="G546" s="10"/>
    </row>
    <row r="547" spans="7:7" ht="15.75" customHeight="1">
      <c r="G547" s="10"/>
    </row>
    <row r="548" spans="7:7" ht="15.75" customHeight="1">
      <c r="G548" s="10"/>
    </row>
    <row r="549" spans="7:7" ht="15.75" customHeight="1">
      <c r="G549" s="10"/>
    </row>
    <row r="550" spans="7:7" ht="15.75" customHeight="1">
      <c r="G550" s="10"/>
    </row>
    <row r="551" spans="7:7" ht="15.75" customHeight="1">
      <c r="G551" s="10"/>
    </row>
    <row r="552" spans="7:7" ht="15.75" customHeight="1">
      <c r="G552" s="10"/>
    </row>
    <row r="553" spans="7:7" ht="15.75" customHeight="1">
      <c r="G553" s="10"/>
    </row>
    <row r="554" spans="7:7" ht="15.75" customHeight="1">
      <c r="G554" s="10"/>
    </row>
    <row r="555" spans="7:7" ht="15.75" customHeight="1">
      <c r="G555" s="10"/>
    </row>
    <row r="556" spans="7:7" ht="15.75" customHeight="1">
      <c r="G556" s="10"/>
    </row>
    <row r="557" spans="7:7" ht="15.75" customHeight="1">
      <c r="G557" s="10"/>
    </row>
    <row r="558" spans="7:7" ht="15.75" customHeight="1">
      <c r="G558" s="10"/>
    </row>
    <row r="559" spans="7:7" ht="15.75" customHeight="1">
      <c r="G559" s="10"/>
    </row>
    <row r="560" spans="7:7" ht="15.75" customHeight="1">
      <c r="G560" s="10"/>
    </row>
    <row r="561" spans="7:7" ht="15.75" customHeight="1">
      <c r="G561" s="10"/>
    </row>
    <row r="562" spans="7:7" ht="15.75" customHeight="1">
      <c r="G562" s="10"/>
    </row>
    <row r="563" spans="7:7" ht="15.75" customHeight="1">
      <c r="G563" s="10"/>
    </row>
    <row r="564" spans="7:7" ht="15.75" customHeight="1">
      <c r="G564" s="10"/>
    </row>
    <row r="565" spans="7:7" ht="15.75" customHeight="1">
      <c r="G565" s="10"/>
    </row>
    <row r="566" spans="7:7" ht="15.75" customHeight="1">
      <c r="G566" s="10"/>
    </row>
    <row r="567" spans="7:7" ht="15.75" customHeight="1">
      <c r="G567" s="10"/>
    </row>
    <row r="568" spans="7:7" ht="15.75" customHeight="1">
      <c r="G568" s="10"/>
    </row>
    <row r="569" spans="7:7" ht="15.75" customHeight="1">
      <c r="G569" s="10"/>
    </row>
    <row r="570" spans="7:7" ht="15.75" customHeight="1">
      <c r="G570" s="10"/>
    </row>
    <row r="571" spans="7:7" ht="15.75" customHeight="1">
      <c r="G571" s="10"/>
    </row>
    <row r="572" spans="7:7" ht="15.75" customHeight="1">
      <c r="G572" s="10"/>
    </row>
    <row r="573" spans="7:7" ht="15.75" customHeight="1">
      <c r="G573" s="10"/>
    </row>
    <row r="574" spans="7:7" ht="15.75" customHeight="1">
      <c r="G574" s="10"/>
    </row>
    <row r="575" spans="7:7" ht="15.75" customHeight="1">
      <c r="G575" s="10"/>
    </row>
    <row r="576" spans="7:7" ht="15.75" customHeight="1">
      <c r="G576" s="10"/>
    </row>
    <row r="577" spans="7:7" ht="15.75" customHeight="1">
      <c r="G577" s="10"/>
    </row>
    <row r="578" spans="7:7" ht="15.75" customHeight="1">
      <c r="G578" s="10"/>
    </row>
    <row r="579" spans="7:7" ht="15.75" customHeight="1">
      <c r="G579" s="10"/>
    </row>
    <row r="580" spans="7:7" ht="15.75" customHeight="1">
      <c r="G580" s="10"/>
    </row>
    <row r="581" spans="7:7" ht="15.75" customHeight="1">
      <c r="G581" s="10"/>
    </row>
    <row r="582" spans="7:7" ht="15.75" customHeight="1">
      <c r="G582" s="10"/>
    </row>
    <row r="583" spans="7:7" ht="15.75" customHeight="1">
      <c r="G583" s="10"/>
    </row>
    <row r="584" spans="7:7" ht="15.75" customHeight="1">
      <c r="G584" s="10"/>
    </row>
    <row r="585" spans="7:7" ht="15.75" customHeight="1">
      <c r="G585" s="10"/>
    </row>
    <row r="586" spans="7:7" ht="15.75" customHeight="1">
      <c r="G586" s="10"/>
    </row>
    <row r="587" spans="7:7" ht="15.75" customHeight="1">
      <c r="G587" s="10"/>
    </row>
    <row r="588" spans="7:7" ht="15.75" customHeight="1">
      <c r="G588" s="10"/>
    </row>
    <row r="589" spans="7:7" ht="15.75" customHeight="1">
      <c r="G589" s="10"/>
    </row>
    <row r="590" spans="7:7" ht="15.75" customHeight="1">
      <c r="G590" s="10"/>
    </row>
    <row r="591" spans="7:7" ht="15.75" customHeight="1">
      <c r="G591" s="10"/>
    </row>
    <row r="592" spans="7:7" ht="15.75" customHeight="1">
      <c r="G592" s="10"/>
    </row>
    <row r="593" spans="7:7" ht="15.75" customHeight="1">
      <c r="G593" s="10"/>
    </row>
    <row r="594" spans="7:7" ht="15.75" customHeight="1">
      <c r="G594" s="10"/>
    </row>
    <row r="595" spans="7:7" ht="15.75" customHeight="1">
      <c r="G595" s="10"/>
    </row>
    <row r="596" spans="7:7" ht="15.75" customHeight="1">
      <c r="G596" s="10"/>
    </row>
    <row r="597" spans="7:7" ht="15.75" customHeight="1">
      <c r="G597" s="10"/>
    </row>
    <row r="598" spans="7:7" ht="15.75" customHeight="1">
      <c r="G598" s="10"/>
    </row>
    <row r="599" spans="7:7" ht="15.75" customHeight="1">
      <c r="G599" s="10"/>
    </row>
    <row r="600" spans="7:7" ht="15.75" customHeight="1">
      <c r="G600" s="10"/>
    </row>
    <row r="601" spans="7:7" ht="15.75" customHeight="1">
      <c r="G601" s="10"/>
    </row>
    <row r="602" spans="7:7" ht="15.75" customHeight="1">
      <c r="G602" s="10"/>
    </row>
    <row r="603" spans="7:7" ht="15.75" customHeight="1">
      <c r="G603" s="10"/>
    </row>
    <row r="604" spans="7:7" ht="15.75" customHeight="1">
      <c r="G604" s="10"/>
    </row>
    <row r="605" spans="7:7" ht="15.75" customHeight="1">
      <c r="G605" s="10"/>
    </row>
    <row r="606" spans="7:7" ht="15.75" customHeight="1">
      <c r="G606" s="10"/>
    </row>
    <row r="607" spans="7:7" ht="15.75" customHeight="1">
      <c r="G607" s="10"/>
    </row>
    <row r="608" spans="7:7" ht="15.75" customHeight="1">
      <c r="G608" s="10"/>
    </row>
    <row r="609" spans="7:7" ht="15.75" customHeight="1">
      <c r="G609" s="10"/>
    </row>
    <row r="610" spans="7:7" ht="15.75" customHeight="1">
      <c r="G610" s="10"/>
    </row>
    <row r="611" spans="7:7" ht="15.75" customHeight="1">
      <c r="G611" s="10"/>
    </row>
    <row r="612" spans="7:7" ht="15.75" customHeight="1">
      <c r="G612" s="10"/>
    </row>
    <row r="613" spans="7:7" ht="15.75" customHeight="1">
      <c r="G613" s="10"/>
    </row>
    <row r="614" spans="7:7" ht="15.75" customHeight="1">
      <c r="G614" s="10"/>
    </row>
    <row r="615" spans="7:7" ht="15.75" customHeight="1">
      <c r="G615" s="10"/>
    </row>
    <row r="616" spans="7:7" ht="15.75" customHeight="1">
      <c r="G616" s="10"/>
    </row>
    <row r="617" spans="7:7" ht="15.75" customHeight="1">
      <c r="G617" s="10"/>
    </row>
    <row r="618" spans="7:7" ht="15.75" customHeight="1">
      <c r="G618" s="10"/>
    </row>
    <row r="619" spans="7:7" ht="15.75" customHeight="1">
      <c r="G619" s="10"/>
    </row>
    <row r="620" spans="7:7" ht="15.75" customHeight="1">
      <c r="G620" s="10"/>
    </row>
    <row r="621" spans="7:7" ht="15.75" customHeight="1">
      <c r="G621" s="10"/>
    </row>
    <row r="622" spans="7:7" ht="15.75" customHeight="1">
      <c r="G622" s="10"/>
    </row>
    <row r="623" spans="7:7" ht="15.75" customHeight="1">
      <c r="G623" s="10"/>
    </row>
    <row r="624" spans="7:7" ht="15.75" customHeight="1">
      <c r="G624" s="10"/>
    </row>
    <row r="625" spans="7:7" ht="15.75" customHeight="1">
      <c r="G625" s="10"/>
    </row>
    <row r="626" spans="7:7" ht="15.75" customHeight="1">
      <c r="G626" s="10"/>
    </row>
    <row r="627" spans="7:7" ht="15.75" customHeight="1">
      <c r="G627" s="10"/>
    </row>
    <row r="628" spans="7:7" ht="15.75" customHeight="1">
      <c r="G628" s="10"/>
    </row>
    <row r="629" spans="7:7" ht="15.75" customHeight="1">
      <c r="G629" s="10"/>
    </row>
    <row r="630" spans="7:7" ht="15.75" customHeight="1">
      <c r="G630" s="10"/>
    </row>
    <row r="631" spans="7:7" ht="15.75" customHeight="1">
      <c r="G631" s="10"/>
    </row>
    <row r="632" spans="7:7" ht="15.75" customHeight="1">
      <c r="G632" s="10"/>
    </row>
    <row r="633" spans="7:7" ht="15.75" customHeight="1">
      <c r="G633" s="10"/>
    </row>
    <row r="634" spans="7:7" ht="15.75" customHeight="1">
      <c r="G634" s="10"/>
    </row>
    <row r="635" spans="7:7" ht="15.75" customHeight="1">
      <c r="G635" s="10"/>
    </row>
    <row r="636" spans="7:7" ht="15.75" customHeight="1">
      <c r="G636" s="10"/>
    </row>
    <row r="637" spans="7:7" ht="15.75" customHeight="1">
      <c r="G637" s="10"/>
    </row>
    <row r="638" spans="7:7" ht="15.75" customHeight="1">
      <c r="G638" s="10"/>
    </row>
    <row r="639" spans="7:7" ht="15.75" customHeight="1">
      <c r="G639" s="10"/>
    </row>
    <row r="640" spans="7:7" ht="15.75" customHeight="1">
      <c r="G640" s="10"/>
    </row>
    <row r="641" spans="7:7" ht="15.75" customHeight="1">
      <c r="G641" s="10"/>
    </row>
    <row r="642" spans="7:7" ht="15.75" customHeight="1">
      <c r="G642" s="10"/>
    </row>
    <row r="643" spans="7:7" ht="15.75" customHeight="1">
      <c r="G643" s="10"/>
    </row>
    <row r="644" spans="7:7" ht="15.75" customHeight="1">
      <c r="G644" s="10"/>
    </row>
    <row r="645" spans="7:7" ht="15.75" customHeight="1">
      <c r="G645" s="10"/>
    </row>
    <row r="646" spans="7:7" ht="15.75" customHeight="1">
      <c r="G646" s="10"/>
    </row>
    <row r="647" spans="7:7" ht="15.75" customHeight="1">
      <c r="G647" s="10"/>
    </row>
    <row r="648" spans="7:7" ht="15.75" customHeight="1">
      <c r="G648" s="10"/>
    </row>
    <row r="649" spans="7:7" ht="15.75" customHeight="1">
      <c r="G649" s="10"/>
    </row>
    <row r="650" spans="7:7" ht="15.75" customHeight="1">
      <c r="G650" s="10"/>
    </row>
    <row r="651" spans="7:7" ht="15.75" customHeight="1">
      <c r="G651" s="10"/>
    </row>
    <row r="652" spans="7:7" ht="15.75" customHeight="1">
      <c r="G652" s="10"/>
    </row>
    <row r="653" spans="7:7" ht="15.75" customHeight="1">
      <c r="G653" s="10"/>
    </row>
    <row r="654" spans="7:7" ht="15.75" customHeight="1">
      <c r="G654" s="10"/>
    </row>
    <row r="655" spans="7:7" ht="15.75" customHeight="1">
      <c r="G655" s="10"/>
    </row>
    <row r="656" spans="7:7" ht="15.75" customHeight="1">
      <c r="G656" s="10"/>
    </row>
    <row r="657" spans="7:7" ht="15.75" customHeight="1">
      <c r="G657" s="10"/>
    </row>
    <row r="658" spans="7:7" ht="15.75" customHeight="1">
      <c r="G658" s="10"/>
    </row>
    <row r="659" spans="7:7" ht="15.75" customHeight="1">
      <c r="G659" s="10"/>
    </row>
    <row r="660" spans="7:7" ht="15.75" customHeight="1">
      <c r="G660" s="10"/>
    </row>
    <row r="661" spans="7:7" ht="15.75" customHeight="1">
      <c r="G661" s="10"/>
    </row>
    <row r="662" spans="7:7" ht="15.75" customHeight="1">
      <c r="G662" s="10"/>
    </row>
    <row r="663" spans="7:7" ht="15.75" customHeight="1">
      <c r="G663" s="10"/>
    </row>
    <row r="664" spans="7:7" ht="15.75" customHeight="1">
      <c r="G664" s="10"/>
    </row>
    <row r="665" spans="7:7" ht="15.75" customHeight="1">
      <c r="G665" s="10"/>
    </row>
    <row r="666" spans="7:7" ht="15.75" customHeight="1">
      <c r="G666" s="10"/>
    </row>
    <row r="667" spans="7:7" ht="15.75" customHeight="1">
      <c r="G667" s="10"/>
    </row>
    <row r="668" spans="7:7" ht="15.75" customHeight="1">
      <c r="G668" s="10"/>
    </row>
    <row r="669" spans="7:7" ht="15.75" customHeight="1">
      <c r="G669" s="10"/>
    </row>
    <row r="670" spans="7:7" ht="15.75" customHeight="1">
      <c r="G670" s="10"/>
    </row>
    <row r="671" spans="7:7" ht="15.75" customHeight="1">
      <c r="G671" s="10"/>
    </row>
    <row r="672" spans="7:7" ht="15.75" customHeight="1">
      <c r="G672" s="10"/>
    </row>
    <row r="673" spans="7:7" ht="15.75" customHeight="1">
      <c r="G673" s="10"/>
    </row>
    <row r="674" spans="7:7" ht="15.75" customHeight="1">
      <c r="G674" s="10"/>
    </row>
    <row r="675" spans="7:7" ht="15.75" customHeight="1">
      <c r="G675" s="10"/>
    </row>
    <row r="676" spans="7:7" ht="15.75" customHeight="1">
      <c r="G676" s="10"/>
    </row>
    <row r="677" spans="7:7" ht="15.75" customHeight="1">
      <c r="G677" s="10"/>
    </row>
    <row r="678" spans="7:7" ht="15.75" customHeight="1">
      <c r="G678" s="10"/>
    </row>
    <row r="679" spans="7:7" ht="15.75" customHeight="1">
      <c r="G679" s="10"/>
    </row>
    <row r="680" spans="7:7" ht="15.75" customHeight="1">
      <c r="G680" s="10"/>
    </row>
    <row r="681" spans="7:7" ht="15.75" customHeight="1">
      <c r="G681" s="10"/>
    </row>
    <row r="682" spans="7:7" ht="15.75" customHeight="1">
      <c r="G682" s="10"/>
    </row>
    <row r="683" spans="7:7" ht="15.75" customHeight="1">
      <c r="G683" s="10"/>
    </row>
    <row r="684" spans="7:7" ht="15.75" customHeight="1">
      <c r="G684" s="10"/>
    </row>
    <row r="685" spans="7:7" ht="15.75" customHeight="1">
      <c r="G685" s="10"/>
    </row>
    <row r="686" spans="7:7" ht="15.75" customHeight="1">
      <c r="G686" s="10"/>
    </row>
    <row r="687" spans="7:7" ht="15.75" customHeight="1">
      <c r="G687" s="10"/>
    </row>
    <row r="688" spans="7:7" ht="15.75" customHeight="1">
      <c r="G688" s="10"/>
    </row>
    <row r="689" spans="7:7" ht="15.75" customHeight="1">
      <c r="G689" s="10"/>
    </row>
    <row r="690" spans="7:7" ht="15.75" customHeight="1">
      <c r="G690" s="10"/>
    </row>
    <row r="691" spans="7:7" ht="15.75" customHeight="1">
      <c r="G691" s="10"/>
    </row>
    <row r="692" spans="7:7" ht="15.75" customHeight="1">
      <c r="G692" s="10"/>
    </row>
    <row r="693" spans="7:7" ht="15.75" customHeight="1">
      <c r="G693" s="10"/>
    </row>
    <row r="694" spans="7:7" ht="15.75" customHeight="1">
      <c r="G694" s="10"/>
    </row>
    <row r="695" spans="7:7" ht="15.75" customHeight="1">
      <c r="G695" s="10"/>
    </row>
    <row r="696" spans="7:7" ht="15.75" customHeight="1">
      <c r="G696" s="10"/>
    </row>
    <row r="697" spans="7:7" ht="15.75" customHeight="1">
      <c r="G697" s="10"/>
    </row>
    <row r="698" spans="7:7" ht="15.75" customHeight="1">
      <c r="G698" s="10"/>
    </row>
    <row r="699" spans="7:7" ht="15.75" customHeight="1">
      <c r="G699" s="10"/>
    </row>
    <row r="700" spans="7:7" ht="15.75" customHeight="1">
      <c r="G700" s="10"/>
    </row>
    <row r="701" spans="7:7" ht="15.75" customHeight="1">
      <c r="G701" s="10"/>
    </row>
    <row r="702" spans="7:7" ht="15.75" customHeight="1">
      <c r="G702" s="10"/>
    </row>
    <row r="703" spans="7:7" ht="15.75" customHeight="1">
      <c r="G703" s="10"/>
    </row>
    <row r="704" spans="7:7" ht="15.75" customHeight="1">
      <c r="G704" s="10"/>
    </row>
    <row r="705" spans="7:7" ht="15.75" customHeight="1">
      <c r="G705" s="10"/>
    </row>
    <row r="706" spans="7:7" ht="15.75" customHeight="1">
      <c r="G706" s="10"/>
    </row>
    <row r="707" spans="7:7" ht="15.75" customHeight="1">
      <c r="G707" s="10"/>
    </row>
    <row r="708" spans="7:7" ht="15.75" customHeight="1">
      <c r="G708" s="10"/>
    </row>
    <row r="709" spans="7:7" ht="15.75" customHeight="1">
      <c r="G709" s="10"/>
    </row>
    <row r="710" spans="7:7" ht="15.75" customHeight="1">
      <c r="G710" s="10"/>
    </row>
    <row r="711" spans="7:7" ht="15.75" customHeight="1">
      <c r="G711" s="10"/>
    </row>
    <row r="712" spans="7:7" ht="15.75" customHeight="1">
      <c r="G712" s="10"/>
    </row>
    <row r="713" spans="7:7" ht="15.75" customHeight="1">
      <c r="G713" s="10"/>
    </row>
    <row r="714" spans="7:7" ht="15.75" customHeight="1">
      <c r="G714" s="10"/>
    </row>
    <row r="715" spans="7:7" ht="15.75" customHeight="1">
      <c r="G715" s="10"/>
    </row>
    <row r="716" spans="7:7" ht="15.75" customHeight="1">
      <c r="G716" s="10"/>
    </row>
    <row r="717" spans="7:7" ht="15.75" customHeight="1">
      <c r="G717" s="10"/>
    </row>
    <row r="718" spans="7:7" ht="15.75" customHeight="1">
      <c r="G718" s="10"/>
    </row>
    <row r="719" spans="7:7" ht="15.75" customHeight="1">
      <c r="G719" s="10"/>
    </row>
    <row r="720" spans="7:7" ht="15.75" customHeight="1">
      <c r="G720" s="10"/>
    </row>
    <row r="721" spans="7:7" ht="15.75" customHeight="1">
      <c r="G721" s="10"/>
    </row>
    <row r="722" spans="7:7" ht="15.75" customHeight="1">
      <c r="G722" s="10"/>
    </row>
    <row r="723" spans="7:7" ht="15.75" customHeight="1">
      <c r="G723" s="10"/>
    </row>
    <row r="724" spans="7:7" ht="15.75" customHeight="1">
      <c r="G724" s="10"/>
    </row>
    <row r="725" spans="7:7" ht="15.75" customHeight="1">
      <c r="G725" s="10"/>
    </row>
    <row r="726" spans="7:7" ht="15.75" customHeight="1">
      <c r="G726" s="10"/>
    </row>
    <row r="727" spans="7:7" ht="15.75" customHeight="1">
      <c r="G727" s="10"/>
    </row>
    <row r="728" spans="7:7" ht="15.75" customHeight="1">
      <c r="G728" s="10"/>
    </row>
    <row r="729" spans="7:7" ht="15.75" customHeight="1">
      <c r="G729" s="10"/>
    </row>
    <row r="730" spans="7:7" ht="15.75" customHeight="1">
      <c r="G730" s="10"/>
    </row>
    <row r="731" spans="7:7" ht="15.75" customHeight="1">
      <c r="G731" s="10"/>
    </row>
    <row r="732" spans="7:7" ht="15.75" customHeight="1">
      <c r="G732" s="10"/>
    </row>
    <row r="733" spans="7:7" ht="15.75" customHeight="1">
      <c r="G733" s="10"/>
    </row>
    <row r="734" spans="7:7" ht="15.75" customHeight="1">
      <c r="G734" s="10"/>
    </row>
    <row r="735" spans="7:7" ht="15.75" customHeight="1">
      <c r="G735" s="10"/>
    </row>
    <row r="736" spans="7:7" ht="15.75" customHeight="1">
      <c r="G736" s="10"/>
    </row>
    <row r="737" spans="7:7" ht="15.75" customHeight="1">
      <c r="G737" s="10"/>
    </row>
    <row r="738" spans="7:7" ht="15.75" customHeight="1">
      <c r="G738" s="10"/>
    </row>
    <row r="739" spans="7:7" ht="15.75" customHeight="1">
      <c r="G739" s="10"/>
    </row>
    <row r="740" spans="7:7" ht="15.75" customHeight="1">
      <c r="G740" s="10"/>
    </row>
    <row r="741" spans="7:7" ht="15.75" customHeight="1">
      <c r="G741" s="10"/>
    </row>
    <row r="742" spans="7:7" ht="15.75" customHeight="1">
      <c r="G742" s="10"/>
    </row>
    <row r="743" spans="7:7" ht="15.75" customHeight="1">
      <c r="G743" s="10"/>
    </row>
    <row r="744" spans="7:7" ht="15.75" customHeight="1">
      <c r="G744" s="10"/>
    </row>
    <row r="745" spans="7:7" ht="15.75" customHeight="1">
      <c r="G745" s="10"/>
    </row>
    <row r="746" spans="7:7" ht="15.75" customHeight="1">
      <c r="G746" s="10"/>
    </row>
    <row r="747" spans="7:7" ht="15.75" customHeight="1">
      <c r="G747" s="10"/>
    </row>
    <row r="748" spans="7:7" ht="15.75" customHeight="1">
      <c r="G748" s="10"/>
    </row>
    <row r="749" spans="7:7" ht="15.75" customHeight="1">
      <c r="G749" s="10"/>
    </row>
    <row r="750" spans="7:7" ht="15.75" customHeight="1">
      <c r="G750" s="10"/>
    </row>
    <row r="751" spans="7:7" ht="15.75" customHeight="1">
      <c r="G751" s="10"/>
    </row>
    <row r="752" spans="7:7" ht="15.75" customHeight="1">
      <c r="G752" s="10"/>
    </row>
    <row r="753" spans="7:7" ht="15.75" customHeight="1">
      <c r="G753" s="10"/>
    </row>
    <row r="754" spans="7:7" ht="15.75" customHeight="1">
      <c r="G754" s="10"/>
    </row>
    <row r="755" spans="7:7" ht="15.75" customHeight="1">
      <c r="G755" s="10"/>
    </row>
    <row r="756" spans="7:7" ht="15.75" customHeight="1">
      <c r="G756" s="10"/>
    </row>
    <row r="757" spans="7:7" ht="15.75" customHeight="1">
      <c r="G757" s="10"/>
    </row>
    <row r="758" spans="7:7" ht="15.75" customHeight="1">
      <c r="G758" s="10"/>
    </row>
    <row r="759" spans="7:7" ht="15.75" customHeight="1">
      <c r="G759" s="10"/>
    </row>
    <row r="760" spans="7:7" ht="15.75" customHeight="1">
      <c r="G760" s="10"/>
    </row>
    <row r="761" spans="7:7" ht="15.75" customHeight="1">
      <c r="G761" s="10"/>
    </row>
    <row r="762" spans="7:7" ht="15.75" customHeight="1">
      <c r="G762" s="10"/>
    </row>
    <row r="763" spans="7:7" ht="15.75" customHeight="1">
      <c r="G763" s="10"/>
    </row>
    <row r="764" spans="7:7" ht="15.75" customHeight="1">
      <c r="G764" s="10"/>
    </row>
    <row r="765" spans="7:7" ht="15.75" customHeight="1">
      <c r="G765" s="10"/>
    </row>
    <row r="766" spans="7:7" ht="15.75" customHeight="1">
      <c r="G766" s="10"/>
    </row>
    <row r="767" spans="7:7" ht="15.75" customHeight="1">
      <c r="G767" s="10"/>
    </row>
    <row r="768" spans="7:7" ht="15.75" customHeight="1">
      <c r="G768" s="10"/>
    </row>
    <row r="769" spans="7:7" ht="15.75" customHeight="1">
      <c r="G769" s="10"/>
    </row>
    <row r="770" spans="7:7" ht="15.75" customHeight="1">
      <c r="G770" s="10"/>
    </row>
    <row r="771" spans="7:7" ht="15.75" customHeight="1">
      <c r="G771" s="10"/>
    </row>
    <row r="772" spans="7:7" ht="15.75" customHeight="1">
      <c r="G772" s="10"/>
    </row>
    <row r="773" spans="7:7" ht="15.75" customHeight="1">
      <c r="G773" s="10"/>
    </row>
    <row r="774" spans="7:7" ht="15.75" customHeight="1">
      <c r="G774" s="10"/>
    </row>
    <row r="775" spans="7:7" ht="15.75" customHeight="1">
      <c r="G775" s="10"/>
    </row>
    <row r="776" spans="7:7" ht="15.75" customHeight="1">
      <c r="G776" s="10"/>
    </row>
    <row r="777" spans="7:7" ht="15.75" customHeight="1">
      <c r="G777" s="10"/>
    </row>
    <row r="778" spans="7:7" ht="15.75" customHeight="1">
      <c r="G778" s="10"/>
    </row>
    <row r="779" spans="7:7" ht="15.75" customHeight="1">
      <c r="G779" s="10"/>
    </row>
    <row r="780" spans="7:7" ht="15.75" customHeight="1">
      <c r="G780" s="10"/>
    </row>
    <row r="781" spans="7:7" ht="15.75" customHeight="1">
      <c r="G781" s="10"/>
    </row>
    <row r="782" spans="7:7" ht="15.75" customHeight="1">
      <c r="G782" s="10"/>
    </row>
    <row r="783" spans="7:7" ht="15.75" customHeight="1">
      <c r="G783" s="10"/>
    </row>
    <row r="784" spans="7:7" ht="15.75" customHeight="1">
      <c r="G784" s="10"/>
    </row>
    <row r="785" spans="7:7" ht="15.75" customHeight="1">
      <c r="G785" s="10"/>
    </row>
    <row r="786" spans="7:7" ht="15.75" customHeight="1">
      <c r="G786" s="10"/>
    </row>
    <row r="787" spans="7:7" ht="15.75" customHeight="1">
      <c r="G787" s="10"/>
    </row>
    <row r="788" spans="7:7" ht="15.75" customHeight="1">
      <c r="G788" s="10"/>
    </row>
    <row r="789" spans="7:7" ht="15.75" customHeight="1">
      <c r="G789" s="10"/>
    </row>
    <row r="790" spans="7:7" ht="15.75" customHeight="1">
      <c r="G790" s="10"/>
    </row>
    <row r="791" spans="7:7" ht="15.75" customHeight="1">
      <c r="G791" s="10"/>
    </row>
    <row r="792" spans="7:7" ht="15.75" customHeight="1">
      <c r="G792" s="10"/>
    </row>
    <row r="793" spans="7:7" ht="15.75" customHeight="1">
      <c r="G793" s="10"/>
    </row>
    <row r="794" spans="7:7" ht="15.75" customHeight="1">
      <c r="G794" s="10"/>
    </row>
    <row r="795" spans="7:7" ht="15.75" customHeight="1">
      <c r="G795" s="10"/>
    </row>
    <row r="796" spans="7:7" ht="15.75" customHeight="1">
      <c r="G796" s="10"/>
    </row>
    <row r="797" spans="7:7" ht="15.75" customHeight="1">
      <c r="G797" s="10"/>
    </row>
    <row r="798" spans="7:7" ht="15.75" customHeight="1">
      <c r="G798" s="10"/>
    </row>
    <row r="799" spans="7:7" ht="15.75" customHeight="1">
      <c r="G799" s="10"/>
    </row>
    <row r="800" spans="7:7" ht="15.75" customHeight="1">
      <c r="G800" s="10"/>
    </row>
    <row r="801" spans="7:7" ht="15.75" customHeight="1">
      <c r="G801" s="10"/>
    </row>
    <row r="802" spans="7:7" ht="15.75" customHeight="1">
      <c r="G802" s="10"/>
    </row>
    <row r="803" spans="7:7" ht="15.75" customHeight="1">
      <c r="G803" s="10"/>
    </row>
    <row r="804" spans="7:7" ht="15.75" customHeight="1">
      <c r="G804" s="10"/>
    </row>
    <row r="805" spans="7:7" ht="15.75" customHeight="1">
      <c r="G805" s="10"/>
    </row>
    <row r="806" spans="7:7" ht="15.75" customHeight="1">
      <c r="G806" s="10"/>
    </row>
    <row r="807" spans="7:7" ht="15.75" customHeight="1">
      <c r="G807" s="10"/>
    </row>
    <row r="808" spans="7:7" ht="15.75" customHeight="1">
      <c r="G808" s="10"/>
    </row>
    <row r="809" spans="7:7" ht="15.75" customHeight="1">
      <c r="G809" s="10"/>
    </row>
    <row r="810" spans="7:7" ht="15.75" customHeight="1">
      <c r="G810" s="10"/>
    </row>
    <row r="811" spans="7:7" ht="15.75" customHeight="1">
      <c r="G811" s="10"/>
    </row>
    <row r="812" spans="7:7" ht="15.75" customHeight="1">
      <c r="G812" s="10"/>
    </row>
    <row r="813" spans="7:7" ht="15.75" customHeight="1">
      <c r="G813" s="10"/>
    </row>
    <row r="814" spans="7:7" ht="15.75" customHeight="1">
      <c r="G814" s="10"/>
    </row>
    <row r="815" spans="7:7" ht="15.75" customHeight="1">
      <c r="G815" s="10"/>
    </row>
    <row r="816" spans="7:7" ht="15.75" customHeight="1">
      <c r="G816" s="10"/>
    </row>
    <row r="817" spans="7:7" ht="15.75" customHeight="1">
      <c r="G817" s="10"/>
    </row>
    <row r="818" spans="7:7" ht="15.75" customHeight="1">
      <c r="G818" s="10"/>
    </row>
    <row r="819" spans="7:7" ht="15.75" customHeight="1">
      <c r="G819" s="10"/>
    </row>
    <row r="820" spans="7:7" ht="15.75" customHeight="1">
      <c r="G820" s="10"/>
    </row>
    <row r="821" spans="7:7" ht="15.75" customHeight="1">
      <c r="G821" s="10"/>
    </row>
    <row r="822" spans="7:7" ht="15.75" customHeight="1">
      <c r="G822" s="10"/>
    </row>
    <row r="823" spans="7:7" ht="15.75" customHeight="1">
      <c r="G823" s="10"/>
    </row>
    <row r="824" spans="7:7" ht="15.75" customHeight="1">
      <c r="G824" s="10"/>
    </row>
    <row r="825" spans="7:7" ht="15.75" customHeight="1">
      <c r="G825" s="10"/>
    </row>
    <row r="826" spans="7:7" ht="15.75" customHeight="1">
      <c r="G826" s="10"/>
    </row>
    <row r="827" spans="7:7" ht="15.75" customHeight="1">
      <c r="G827" s="10"/>
    </row>
    <row r="828" spans="7:7" ht="15.75" customHeight="1">
      <c r="G828" s="10"/>
    </row>
    <row r="829" spans="7:7" ht="15.75" customHeight="1">
      <c r="G829" s="10"/>
    </row>
    <row r="830" spans="7:7" ht="15.75" customHeight="1">
      <c r="G830" s="10"/>
    </row>
    <row r="831" spans="7:7" ht="15.75" customHeight="1">
      <c r="G831" s="10"/>
    </row>
    <row r="832" spans="7:7" ht="15.75" customHeight="1">
      <c r="G832" s="10"/>
    </row>
    <row r="833" spans="7:7" ht="15.75" customHeight="1">
      <c r="G833" s="10"/>
    </row>
    <row r="834" spans="7:7" ht="15.75" customHeight="1">
      <c r="G834" s="10"/>
    </row>
    <row r="835" spans="7:7" ht="15.75" customHeight="1">
      <c r="G835" s="10"/>
    </row>
    <row r="836" spans="7:7" ht="15.75" customHeight="1">
      <c r="G836" s="10"/>
    </row>
    <row r="837" spans="7:7" ht="15.75" customHeight="1">
      <c r="G837" s="10"/>
    </row>
    <row r="838" spans="7:7" ht="15.75" customHeight="1">
      <c r="G838" s="10"/>
    </row>
    <row r="839" spans="7:7" ht="15.75" customHeight="1">
      <c r="G839" s="10"/>
    </row>
    <row r="840" spans="7:7" ht="15.75" customHeight="1">
      <c r="G840" s="10"/>
    </row>
    <row r="841" spans="7:7" ht="15.75" customHeight="1">
      <c r="G841" s="10"/>
    </row>
    <row r="842" spans="7:7" ht="15.75" customHeight="1">
      <c r="G842" s="10"/>
    </row>
    <row r="843" spans="7:7" ht="15.75" customHeight="1">
      <c r="G843" s="10"/>
    </row>
    <row r="844" spans="7:7" ht="15.75" customHeight="1">
      <c r="G844" s="10"/>
    </row>
    <row r="845" spans="7:7" ht="15.75" customHeight="1">
      <c r="G845" s="10"/>
    </row>
    <row r="846" spans="7:7" ht="15.75" customHeight="1">
      <c r="G846" s="10"/>
    </row>
    <row r="847" spans="7:7" ht="15.75" customHeight="1">
      <c r="G847" s="10"/>
    </row>
    <row r="848" spans="7:7" ht="15.75" customHeight="1">
      <c r="G848" s="10"/>
    </row>
    <row r="849" spans="7:7" ht="15.75" customHeight="1">
      <c r="G849" s="10"/>
    </row>
    <row r="850" spans="7:7" ht="15.75" customHeight="1">
      <c r="G850" s="10"/>
    </row>
    <row r="851" spans="7:7" ht="15.75" customHeight="1">
      <c r="G851" s="10"/>
    </row>
    <row r="852" spans="7:7" ht="15.75" customHeight="1">
      <c r="G852" s="10"/>
    </row>
    <row r="853" spans="7:7" ht="15.75" customHeight="1">
      <c r="G853" s="10"/>
    </row>
    <row r="854" spans="7:7" ht="15.75" customHeight="1">
      <c r="G854" s="10"/>
    </row>
    <row r="855" spans="7:7" ht="15.75" customHeight="1">
      <c r="G855" s="10"/>
    </row>
    <row r="856" spans="7:7" ht="15.75" customHeight="1">
      <c r="G856" s="10"/>
    </row>
    <row r="857" spans="7:7" ht="15.75" customHeight="1">
      <c r="G857" s="10"/>
    </row>
    <row r="858" spans="7:7" ht="15.75" customHeight="1">
      <c r="G858" s="10"/>
    </row>
    <row r="859" spans="7:7" ht="15.75" customHeight="1">
      <c r="G859" s="10"/>
    </row>
    <row r="860" spans="7:7" ht="15.75" customHeight="1">
      <c r="G860" s="10"/>
    </row>
    <row r="861" spans="7:7" ht="15.75" customHeight="1">
      <c r="G861" s="10"/>
    </row>
    <row r="862" spans="7:7" ht="15.75" customHeight="1">
      <c r="G862" s="10"/>
    </row>
    <row r="863" spans="7:7" ht="15.75" customHeight="1">
      <c r="G863" s="10"/>
    </row>
    <row r="864" spans="7:7" ht="15.75" customHeight="1">
      <c r="G864" s="10"/>
    </row>
    <row r="865" spans="7:7" ht="15.75" customHeight="1">
      <c r="G865" s="10"/>
    </row>
    <row r="866" spans="7:7" ht="15.75" customHeight="1">
      <c r="G866" s="10"/>
    </row>
    <row r="867" spans="7:7" ht="15.75" customHeight="1">
      <c r="G867" s="10"/>
    </row>
    <row r="868" spans="7:7" ht="15.75" customHeight="1">
      <c r="G868" s="10"/>
    </row>
    <row r="869" spans="7:7" ht="15.75" customHeight="1">
      <c r="G869" s="10"/>
    </row>
    <row r="870" spans="7:7" ht="15.75" customHeight="1">
      <c r="G870" s="10"/>
    </row>
    <row r="871" spans="7:7" ht="15.75" customHeight="1">
      <c r="G871" s="10"/>
    </row>
    <row r="872" spans="7:7" ht="15.75" customHeight="1">
      <c r="G872" s="10"/>
    </row>
    <row r="873" spans="7:7" ht="15.75" customHeight="1">
      <c r="G873" s="10"/>
    </row>
    <row r="874" spans="7:7" ht="15.75" customHeight="1">
      <c r="G874" s="10"/>
    </row>
    <row r="875" spans="7:7" ht="15.75" customHeight="1">
      <c r="G875" s="10"/>
    </row>
    <row r="876" spans="7:7" ht="15.75" customHeight="1">
      <c r="G876" s="10"/>
    </row>
    <row r="877" spans="7:7" ht="15.75" customHeight="1">
      <c r="G877" s="10"/>
    </row>
    <row r="878" spans="7:7" ht="15.75" customHeight="1">
      <c r="G878" s="10"/>
    </row>
    <row r="879" spans="7:7" ht="15.75" customHeight="1">
      <c r="G879" s="10"/>
    </row>
    <row r="880" spans="7:7" ht="15.75" customHeight="1">
      <c r="G880" s="10"/>
    </row>
    <row r="881" spans="7:7" ht="15.75" customHeight="1">
      <c r="G881" s="10"/>
    </row>
    <row r="882" spans="7:7" ht="15.75" customHeight="1">
      <c r="G882" s="10"/>
    </row>
    <row r="883" spans="7:7" ht="15.75" customHeight="1">
      <c r="G883" s="10"/>
    </row>
    <row r="884" spans="7:7" ht="15.75" customHeight="1">
      <c r="G884" s="10"/>
    </row>
    <row r="885" spans="7:7" ht="15.75" customHeight="1">
      <c r="G885" s="10"/>
    </row>
    <row r="886" spans="7:7" ht="15.75" customHeight="1">
      <c r="G886" s="10"/>
    </row>
    <row r="887" spans="7:7" ht="15.75" customHeight="1">
      <c r="G887" s="10"/>
    </row>
    <row r="888" spans="7:7" ht="15.75" customHeight="1">
      <c r="G888" s="10"/>
    </row>
    <row r="889" spans="7:7" ht="15.75" customHeight="1">
      <c r="G889" s="10"/>
    </row>
    <row r="890" spans="7:7" ht="15.75" customHeight="1">
      <c r="G890" s="10"/>
    </row>
    <row r="891" spans="7:7" ht="15.75" customHeight="1">
      <c r="G891" s="10"/>
    </row>
    <row r="892" spans="7:7" ht="15.75" customHeight="1">
      <c r="G892" s="10"/>
    </row>
    <row r="893" spans="7:7" ht="15.75" customHeight="1">
      <c r="G893" s="10"/>
    </row>
    <row r="894" spans="7:7" ht="15.75" customHeight="1">
      <c r="G894" s="10"/>
    </row>
    <row r="895" spans="7:7" ht="15.75" customHeight="1">
      <c r="G895" s="10"/>
    </row>
    <row r="896" spans="7:7" ht="15.75" customHeight="1">
      <c r="G896" s="10"/>
    </row>
    <row r="897" spans="7:7" ht="15.75" customHeight="1">
      <c r="G897" s="10"/>
    </row>
    <row r="898" spans="7:7" ht="15.75" customHeight="1">
      <c r="G898" s="10"/>
    </row>
    <row r="899" spans="7:7" ht="15.75" customHeight="1">
      <c r="G899" s="10"/>
    </row>
    <row r="900" spans="7:7" ht="15.75" customHeight="1">
      <c r="G900" s="10"/>
    </row>
    <row r="901" spans="7:7" ht="15.75" customHeight="1">
      <c r="G901" s="10"/>
    </row>
    <row r="902" spans="7:7" ht="15.75" customHeight="1">
      <c r="G902" s="10"/>
    </row>
    <row r="903" spans="7:7" ht="15.75" customHeight="1">
      <c r="G903" s="10"/>
    </row>
    <row r="904" spans="7:7" ht="15.75" customHeight="1">
      <c r="G904" s="10"/>
    </row>
    <row r="905" spans="7:7" ht="15.75" customHeight="1">
      <c r="G905" s="10"/>
    </row>
    <row r="906" spans="7:7" ht="15.75" customHeight="1">
      <c r="G906" s="10"/>
    </row>
    <row r="907" spans="7:7" ht="15.75" customHeight="1">
      <c r="G907" s="10"/>
    </row>
    <row r="908" spans="7:7" ht="15.75" customHeight="1">
      <c r="G908" s="10"/>
    </row>
    <row r="909" spans="7:7" ht="15.75" customHeight="1">
      <c r="G909" s="10"/>
    </row>
    <row r="910" spans="7:7" ht="15.75" customHeight="1">
      <c r="G910" s="10"/>
    </row>
    <row r="911" spans="7:7" ht="15.75" customHeight="1">
      <c r="G911" s="10"/>
    </row>
    <row r="912" spans="7:7" ht="15.75" customHeight="1">
      <c r="G912" s="10"/>
    </row>
    <row r="913" spans="7:7" ht="15.75" customHeight="1">
      <c r="G913" s="10"/>
    </row>
    <row r="914" spans="7:7" ht="15.75" customHeight="1">
      <c r="G914" s="10"/>
    </row>
    <row r="915" spans="7:7" ht="15.75" customHeight="1">
      <c r="G915" s="10"/>
    </row>
    <row r="916" spans="7:7" ht="15.75" customHeight="1">
      <c r="G916" s="10"/>
    </row>
    <row r="917" spans="7:7" ht="15.75" customHeight="1">
      <c r="G917" s="10"/>
    </row>
    <row r="918" spans="7:7" ht="15.75" customHeight="1">
      <c r="G918" s="10"/>
    </row>
    <row r="919" spans="7:7" ht="15.75" customHeight="1">
      <c r="G919" s="10"/>
    </row>
    <row r="920" spans="7:7" ht="15.75" customHeight="1">
      <c r="G920" s="10"/>
    </row>
    <row r="921" spans="7:7" ht="15.75" customHeight="1">
      <c r="G921" s="10"/>
    </row>
    <row r="922" spans="7:7" ht="15.75" customHeight="1">
      <c r="G922" s="10"/>
    </row>
    <row r="923" spans="7:7" ht="15.75" customHeight="1">
      <c r="G923" s="10"/>
    </row>
    <row r="924" spans="7:7" ht="15.75" customHeight="1">
      <c r="G924" s="10"/>
    </row>
    <row r="925" spans="7:7" ht="15.75" customHeight="1">
      <c r="G925" s="10"/>
    </row>
    <row r="926" spans="7:7" ht="15.75" customHeight="1">
      <c r="G926" s="10"/>
    </row>
    <row r="927" spans="7:7" ht="15.75" customHeight="1">
      <c r="G927" s="10"/>
    </row>
    <row r="928" spans="7:7" ht="15.75" customHeight="1">
      <c r="G928" s="10"/>
    </row>
    <row r="929" spans="7:7" ht="15.75" customHeight="1">
      <c r="G929" s="10"/>
    </row>
    <row r="930" spans="7:7" ht="15.75" customHeight="1">
      <c r="G930" s="10"/>
    </row>
    <row r="931" spans="7:7" ht="15.75" customHeight="1">
      <c r="G931" s="10"/>
    </row>
    <row r="932" spans="7:7" ht="15.75" customHeight="1">
      <c r="G932" s="10"/>
    </row>
    <row r="933" spans="7:7" ht="15.75" customHeight="1">
      <c r="G933" s="10"/>
    </row>
    <row r="934" spans="7:7" ht="15.75" customHeight="1">
      <c r="G934" s="10"/>
    </row>
    <row r="935" spans="7:7" ht="15.75" customHeight="1">
      <c r="G935" s="10"/>
    </row>
    <row r="936" spans="7:7" ht="15.75" customHeight="1">
      <c r="G936" s="10"/>
    </row>
    <row r="937" spans="7:7" ht="15.75" customHeight="1">
      <c r="G937" s="10"/>
    </row>
    <row r="938" spans="7:7" ht="15.75" customHeight="1">
      <c r="G938" s="10"/>
    </row>
    <row r="939" spans="7:7" ht="15.75" customHeight="1">
      <c r="G939" s="10"/>
    </row>
    <row r="940" spans="7:7" ht="15.75" customHeight="1">
      <c r="G940" s="10"/>
    </row>
    <row r="941" spans="7:7" ht="15.75" customHeight="1">
      <c r="G941" s="10"/>
    </row>
    <row r="942" spans="7:7" ht="15.75" customHeight="1">
      <c r="G942" s="10"/>
    </row>
    <row r="943" spans="7:7" ht="15.75" customHeight="1">
      <c r="G943" s="10"/>
    </row>
    <row r="944" spans="7:7" ht="15.75" customHeight="1">
      <c r="G944" s="10"/>
    </row>
    <row r="945" spans="7:7" ht="15.75" customHeight="1">
      <c r="G945" s="10"/>
    </row>
    <row r="946" spans="7:7" ht="15.75" customHeight="1">
      <c r="G946" s="10"/>
    </row>
    <row r="947" spans="7:7" ht="15.75" customHeight="1">
      <c r="G947" s="10"/>
    </row>
    <row r="948" spans="7:7" ht="15.75" customHeight="1">
      <c r="G948" s="10"/>
    </row>
    <row r="949" spans="7:7" ht="15.75" customHeight="1">
      <c r="G949" s="10"/>
    </row>
    <row r="950" spans="7:7" ht="15.75" customHeight="1">
      <c r="G950" s="10"/>
    </row>
    <row r="951" spans="7:7" ht="15.75" customHeight="1">
      <c r="G951" s="10"/>
    </row>
    <row r="952" spans="7:7" ht="15.75" customHeight="1">
      <c r="G952" s="10"/>
    </row>
    <row r="953" spans="7:7" ht="15.75" customHeight="1">
      <c r="G953" s="10"/>
    </row>
    <row r="954" spans="7:7" ht="15.75" customHeight="1">
      <c r="G954" s="10"/>
    </row>
    <row r="955" spans="7:7" ht="15.75" customHeight="1">
      <c r="G955" s="10"/>
    </row>
    <row r="956" spans="7:7" ht="15.75" customHeight="1">
      <c r="G956" s="10"/>
    </row>
    <row r="957" spans="7:7" ht="15.75" customHeight="1">
      <c r="G957" s="10"/>
    </row>
    <row r="958" spans="7:7" ht="15.75" customHeight="1">
      <c r="G958" s="10"/>
    </row>
    <row r="959" spans="7:7" ht="15.75" customHeight="1">
      <c r="G959" s="10"/>
    </row>
    <row r="960" spans="7:7" ht="15.75" customHeight="1">
      <c r="G960" s="10"/>
    </row>
    <row r="961" spans="7:7" ht="15.75" customHeight="1">
      <c r="G961" s="10"/>
    </row>
    <row r="962" spans="7:7" ht="15.75" customHeight="1">
      <c r="G962" s="10"/>
    </row>
    <row r="963" spans="7:7" ht="15.75" customHeight="1">
      <c r="G963" s="10"/>
    </row>
    <row r="964" spans="7:7" ht="15.75" customHeight="1">
      <c r="G964" s="10"/>
    </row>
    <row r="965" spans="7:7" ht="15.75" customHeight="1">
      <c r="G965" s="10"/>
    </row>
    <row r="966" spans="7:7" ht="15.75" customHeight="1">
      <c r="G966" s="10"/>
    </row>
    <row r="967" spans="7:7" ht="15.75" customHeight="1">
      <c r="G967" s="10"/>
    </row>
    <row r="968" spans="7:7" ht="15.75" customHeight="1">
      <c r="G968" s="10"/>
    </row>
    <row r="969" spans="7:7" ht="15.75" customHeight="1">
      <c r="G969" s="10"/>
    </row>
    <row r="970" spans="7:7" ht="15.75" customHeight="1">
      <c r="G970" s="10"/>
    </row>
    <row r="971" spans="7:7" ht="15.75" customHeight="1">
      <c r="G971" s="10"/>
    </row>
    <row r="972" spans="7:7" ht="15.75" customHeight="1">
      <c r="G972" s="10"/>
    </row>
    <row r="973" spans="7:7" ht="15.75" customHeight="1">
      <c r="G973" s="10"/>
    </row>
    <row r="974" spans="7:7" ht="15.75" customHeight="1">
      <c r="G974" s="10"/>
    </row>
    <row r="975" spans="7:7" ht="15.75" customHeight="1">
      <c r="G975" s="10"/>
    </row>
    <row r="976" spans="7:7" ht="15.75" customHeight="1">
      <c r="G976" s="10"/>
    </row>
    <row r="977" spans="7:7" ht="15.75" customHeight="1">
      <c r="G977" s="10"/>
    </row>
    <row r="978" spans="7:7" ht="15.75" customHeight="1">
      <c r="G978" s="10"/>
    </row>
    <row r="979" spans="7:7" ht="15.75" customHeight="1">
      <c r="G979" s="10"/>
    </row>
    <row r="980" spans="7:7" ht="15.75" customHeight="1">
      <c r="G980" s="10"/>
    </row>
    <row r="981" spans="7:7" ht="15.75" customHeight="1">
      <c r="G981" s="10"/>
    </row>
    <row r="982" spans="7:7" ht="15.75" customHeight="1">
      <c r="G982" s="10"/>
    </row>
    <row r="983" spans="7:7" ht="15.75" customHeight="1">
      <c r="G983" s="10"/>
    </row>
    <row r="984" spans="7:7" ht="15.75" customHeight="1">
      <c r="G984" s="10"/>
    </row>
    <row r="985" spans="7:7" ht="15.75" customHeight="1">
      <c r="G985" s="10"/>
    </row>
    <row r="986" spans="7:7" ht="15.75" customHeight="1">
      <c r="G986" s="10"/>
    </row>
    <row r="987" spans="7:7" ht="15.75" customHeight="1">
      <c r="G987" s="10"/>
    </row>
    <row r="988" spans="7:7" ht="15.75" customHeight="1">
      <c r="G988" s="10"/>
    </row>
    <row r="989" spans="7:7" ht="15.75" customHeight="1">
      <c r="G989" s="10"/>
    </row>
    <row r="990" spans="7:7" ht="15.75" customHeight="1">
      <c r="G990" s="10"/>
    </row>
    <row r="991" spans="7:7" ht="15.75" customHeight="1">
      <c r="G991" s="10"/>
    </row>
    <row r="992" spans="7:7" ht="15.75" customHeight="1">
      <c r="G992" s="10"/>
    </row>
    <row r="993" spans="7:7" ht="15.75" customHeight="1">
      <c r="G993" s="10"/>
    </row>
    <row r="994" spans="7:7" ht="15.75" customHeight="1">
      <c r="G994" s="10"/>
    </row>
    <row r="995" spans="7:7" ht="15.75" customHeight="1">
      <c r="G995" s="10"/>
    </row>
    <row r="996" spans="7:7" ht="15.75" customHeight="1">
      <c r="G996" s="10"/>
    </row>
    <row r="997" spans="7:7" ht="15.75" customHeight="1">
      <c r="G997" s="10"/>
    </row>
    <row r="998" spans="7:7" ht="15.75" customHeight="1">
      <c r="G998" s="10"/>
    </row>
    <row r="999" spans="7:7" ht="15.75" customHeight="1">
      <c r="G999" s="10"/>
    </row>
    <row r="1000" spans="7:7" ht="15.75" customHeight="1">
      <c r="G1000" s="10"/>
    </row>
  </sheetData>
  <mergeCells count="1">
    <mergeCell ref="A100:G100"/>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showGridLines="0" workbookViewId="0"/>
  </sheetViews>
  <sheetFormatPr defaultColWidth="12.625" defaultRowHeight="15" customHeight="1"/>
  <cols>
    <col min="1" max="1" width="30" customWidth="1"/>
    <col min="2" max="2" width="10.5" customWidth="1"/>
    <col min="3" max="3" width="3.125" customWidth="1"/>
    <col min="4" max="4" width="10.375" customWidth="1"/>
    <col min="5" max="26" width="7.625" customWidth="1"/>
  </cols>
  <sheetData>
    <row r="1" spans="1:8" ht="15.75">
      <c r="A1" s="75" t="s">
        <v>113</v>
      </c>
      <c r="B1" s="76"/>
      <c r="C1" s="76"/>
      <c r="D1" s="77"/>
      <c r="E1" s="23"/>
      <c r="F1" s="23"/>
      <c r="G1" s="23"/>
      <c r="H1" s="23"/>
    </row>
    <row r="2" spans="1:8" ht="15.75">
      <c r="A2" s="78" t="s">
        <v>114</v>
      </c>
      <c r="B2" s="73"/>
      <c r="C2" s="73"/>
      <c r="D2" s="79"/>
      <c r="E2" s="23"/>
      <c r="F2" s="23"/>
      <c r="G2" s="23"/>
      <c r="H2" s="23"/>
    </row>
    <row r="3" spans="1:8" ht="15.75">
      <c r="A3" s="78" t="s">
        <v>115</v>
      </c>
      <c r="B3" s="73"/>
      <c r="C3" s="73"/>
      <c r="D3" s="79"/>
      <c r="E3" s="23"/>
      <c r="F3" s="23"/>
      <c r="G3" s="23"/>
      <c r="H3" s="23"/>
    </row>
    <row r="4" spans="1:8" ht="14.25">
      <c r="A4" s="80" t="s">
        <v>116</v>
      </c>
      <c r="B4" s="73"/>
      <c r="C4" s="73"/>
      <c r="D4" s="79"/>
      <c r="E4" s="25"/>
      <c r="F4" s="25"/>
      <c r="G4" s="25"/>
      <c r="H4" s="25"/>
    </row>
    <row r="5" spans="1:8">
      <c r="A5" s="26"/>
      <c r="D5" s="27"/>
    </row>
    <row r="6" spans="1:8">
      <c r="A6" s="28" t="s">
        <v>117</v>
      </c>
      <c r="B6" s="29">
        <v>33080</v>
      </c>
      <c r="C6" s="29"/>
      <c r="D6" s="30"/>
      <c r="E6" s="10"/>
      <c r="F6" s="10"/>
    </row>
    <row r="7" spans="1:8">
      <c r="A7" s="31"/>
      <c r="B7" s="32"/>
      <c r="C7" s="32"/>
      <c r="D7" s="33"/>
      <c r="E7" s="10"/>
      <c r="F7" s="10"/>
    </row>
    <row r="8" spans="1:8">
      <c r="A8" s="28" t="s">
        <v>118</v>
      </c>
      <c r="B8" s="34"/>
      <c r="C8" s="34"/>
      <c r="D8" s="30"/>
      <c r="E8" s="10"/>
      <c r="F8" s="10"/>
    </row>
    <row r="9" spans="1:8" ht="45">
      <c r="A9" s="35" t="s">
        <v>119</v>
      </c>
      <c r="B9" s="36" t="s">
        <v>120</v>
      </c>
      <c r="C9" s="36"/>
      <c r="D9" s="37" t="s">
        <v>121</v>
      </c>
      <c r="E9" s="10"/>
      <c r="F9" s="10"/>
    </row>
    <row r="10" spans="1:8">
      <c r="A10" s="38" t="s">
        <v>122</v>
      </c>
      <c r="B10" s="39">
        <v>0.54400000000000004</v>
      </c>
      <c r="C10" s="39"/>
      <c r="D10" s="40">
        <v>0.503</v>
      </c>
      <c r="E10" s="10"/>
      <c r="F10" s="10"/>
    </row>
    <row r="11" spans="1:8">
      <c r="A11" s="38" t="s">
        <v>123</v>
      </c>
      <c r="B11" s="39">
        <v>0.45600000000000002</v>
      </c>
      <c r="C11" s="39"/>
      <c r="D11" s="40">
        <v>0.497</v>
      </c>
      <c r="E11" s="10"/>
      <c r="F11" s="10"/>
    </row>
    <row r="12" spans="1:8">
      <c r="A12" s="31"/>
      <c r="B12" s="32"/>
      <c r="C12" s="32"/>
      <c r="D12" s="33"/>
      <c r="E12" s="10"/>
      <c r="F12" s="10"/>
    </row>
    <row r="13" spans="1:8">
      <c r="A13" s="28" t="s">
        <v>124</v>
      </c>
      <c r="B13" s="41">
        <v>44</v>
      </c>
      <c r="C13" s="34"/>
      <c r="D13" s="30"/>
      <c r="E13" s="10"/>
      <c r="F13" s="10"/>
    </row>
    <row r="14" spans="1:8">
      <c r="A14" s="31"/>
      <c r="B14" s="32"/>
      <c r="C14" s="32"/>
      <c r="D14" s="33"/>
      <c r="E14" s="10"/>
      <c r="F14" s="10"/>
    </row>
    <row r="15" spans="1:8">
      <c r="A15" s="28" t="s">
        <v>125</v>
      </c>
      <c r="B15" s="34"/>
      <c r="C15" s="34"/>
      <c r="D15" s="30"/>
      <c r="E15" s="10"/>
      <c r="F15" s="10"/>
    </row>
    <row r="16" spans="1:8">
      <c r="A16" s="31" t="s">
        <v>126</v>
      </c>
      <c r="B16" s="42">
        <v>50704</v>
      </c>
      <c r="C16" s="42"/>
      <c r="D16" s="33"/>
      <c r="E16" s="10"/>
      <c r="F16" s="10"/>
    </row>
    <row r="17" spans="1:6">
      <c r="A17" s="43" t="s">
        <v>127</v>
      </c>
      <c r="B17" s="39">
        <v>4.5999999999999999E-2</v>
      </c>
      <c r="C17" s="39"/>
      <c r="D17" s="33"/>
      <c r="E17" s="10"/>
      <c r="F17" s="10"/>
    </row>
    <row r="18" spans="1:6">
      <c r="A18" s="31"/>
      <c r="B18" s="32"/>
      <c r="C18" s="32"/>
      <c r="D18" s="33"/>
      <c r="E18" s="10"/>
      <c r="F18" s="10"/>
    </row>
    <row r="19" spans="1:6">
      <c r="A19" s="28" t="s">
        <v>128</v>
      </c>
      <c r="B19" s="34"/>
      <c r="C19" s="34"/>
      <c r="D19" s="30"/>
      <c r="E19" s="10"/>
      <c r="F19" s="10"/>
    </row>
    <row r="20" spans="1:6">
      <c r="A20" s="31" t="s">
        <v>129</v>
      </c>
      <c r="B20" s="39">
        <v>0.14599999999999999</v>
      </c>
      <c r="C20" s="39"/>
      <c r="D20" s="33"/>
      <c r="E20" s="10"/>
      <c r="F20" s="10"/>
    </row>
    <row r="21" spans="1:6" ht="15.75" customHeight="1">
      <c r="A21" s="31" t="s">
        <v>130</v>
      </c>
      <c r="B21" s="39">
        <v>7.0000000000000001E-3</v>
      </c>
      <c r="C21" s="39"/>
      <c r="D21" s="33"/>
      <c r="E21" s="10"/>
      <c r="F21" s="10"/>
    </row>
    <row r="22" spans="1:6" ht="15.75" customHeight="1">
      <c r="A22" s="31" t="s">
        <v>131</v>
      </c>
      <c r="B22" s="39">
        <v>2.5999999999999999E-2</v>
      </c>
      <c r="C22" s="39"/>
      <c r="D22" s="33"/>
      <c r="E22" s="10"/>
      <c r="F22" s="10"/>
    </row>
    <row r="23" spans="1:6" ht="15.75" customHeight="1">
      <c r="A23" s="31" t="s">
        <v>132</v>
      </c>
      <c r="B23" s="39">
        <v>4.0000000000000001E-3</v>
      </c>
      <c r="C23" s="39"/>
      <c r="D23" s="33"/>
      <c r="E23" s="10"/>
      <c r="F23" s="10"/>
    </row>
    <row r="24" spans="1:6" ht="15.75" customHeight="1">
      <c r="A24" s="31" t="s">
        <v>133</v>
      </c>
      <c r="B24" s="39">
        <v>0.183</v>
      </c>
      <c r="C24" s="39"/>
      <c r="D24" s="33"/>
      <c r="E24" s="10"/>
      <c r="F24" s="10"/>
    </row>
    <row r="25" spans="1:6" ht="15.75" customHeight="1">
      <c r="A25" s="43" t="s">
        <v>134</v>
      </c>
      <c r="B25" s="39">
        <v>2.1000000000000001E-2</v>
      </c>
      <c r="C25" s="39"/>
      <c r="D25" s="33"/>
      <c r="E25" s="10"/>
      <c r="F25" s="10"/>
    </row>
    <row r="26" spans="1:6" ht="15.75" customHeight="1">
      <c r="A26" s="31"/>
      <c r="B26" s="32"/>
      <c r="C26" s="32"/>
      <c r="D26" s="33"/>
      <c r="E26" s="10"/>
      <c r="F26" s="10"/>
    </row>
    <row r="27" spans="1:6" ht="15.75" customHeight="1">
      <c r="A27" s="44" t="s">
        <v>135</v>
      </c>
      <c r="B27" s="29">
        <v>8</v>
      </c>
      <c r="C27" s="29"/>
      <c r="D27" s="30"/>
      <c r="E27" s="10"/>
      <c r="F27" s="10"/>
    </row>
    <row r="28" spans="1:6" ht="15.75" customHeight="1">
      <c r="A28" s="31"/>
      <c r="B28" s="32"/>
      <c r="C28" s="32"/>
      <c r="D28" s="33"/>
      <c r="E28" s="10"/>
      <c r="F28" s="10"/>
    </row>
    <row r="29" spans="1:6" ht="15.75" customHeight="1">
      <c r="A29" s="28" t="s">
        <v>136</v>
      </c>
      <c r="B29" s="34"/>
      <c r="C29" s="34"/>
      <c r="D29" s="30"/>
      <c r="E29" s="10"/>
      <c r="F29" s="10"/>
    </row>
    <row r="30" spans="1:6" ht="15.75" customHeight="1">
      <c r="A30" s="45" t="s">
        <v>137</v>
      </c>
      <c r="B30" s="36" t="s">
        <v>120</v>
      </c>
      <c r="C30" s="36"/>
      <c r="D30" s="37" t="s">
        <v>121</v>
      </c>
      <c r="E30" s="10"/>
      <c r="F30" s="10"/>
    </row>
    <row r="31" spans="1:6" ht="15.75" customHeight="1">
      <c r="A31" s="31" t="s">
        <v>138</v>
      </c>
      <c r="B31" s="39">
        <v>2.5000000000000001E-2</v>
      </c>
      <c r="C31" s="39"/>
      <c r="D31" s="40">
        <v>5.2999999999999999E-2</v>
      </c>
      <c r="E31" s="10"/>
      <c r="F31" s="10"/>
    </row>
    <row r="32" spans="1:6" ht="15.75" customHeight="1">
      <c r="A32" s="31" t="s">
        <v>139</v>
      </c>
      <c r="B32" s="39">
        <v>3.2000000000000001E-2</v>
      </c>
      <c r="C32" s="39"/>
      <c r="D32" s="40">
        <v>3.6999999999999998E-2</v>
      </c>
      <c r="E32" s="10"/>
      <c r="F32" s="10"/>
    </row>
    <row r="33" spans="1:6" ht="15.75" customHeight="1">
      <c r="A33" s="31" t="s">
        <v>140</v>
      </c>
      <c r="B33" s="39">
        <v>7.3999999999999996E-2</v>
      </c>
      <c r="C33" s="39"/>
      <c r="D33" s="40">
        <v>5.1999999999999998E-2</v>
      </c>
      <c r="E33" s="10"/>
      <c r="F33" s="10"/>
    </row>
    <row r="34" spans="1:6" ht="15.75" customHeight="1">
      <c r="A34" s="31" t="s">
        <v>141</v>
      </c>
      <c r="B34" s="39">
        <v>0.32700000000000001</v>
      </c>
      <c r="C34" s="39"/>
      <c r="D34" s="40">
        <v>0.317</v>
      </c>
      <c r="E34" s="10"/>
      <c r="F34" s="10"/>
    </row>
    <row r="35" spans="1:6" ht="15.75" customHeight="1">
      <c r="A35" s="31" t="s">
        <v>142</v>
      </c>
      <c r="B35" s="39">
        <v>7.9000000000000001E-2</v>
      </c>
      <c r="C35" s="39"/>
      <c r="D35" s="46" t="s">
        <v>143</v>
      </c>
      <c r="E35" s="10"/>
      <c r="F35" s="10"/>
    </row>
    <row r="36" spans="1:6" ht="15.75" customHeight="1">
      <c r="A36" s="47" t="s">
        <v>144</v>
      </c>
      <c r="B36" s="48">
        <v>0.46300000000000002</v>
      </c>
      <c r="C36" s="48"/>
      <c r="D36" s="49">
        <v>0.54100000000000004</v>
      </c>
      <c r="E36" s="10"/>
      <c r="F36" s="10"/>
    </row>
    <row r="37" spans="1:6" ht="15.75" customHeight="1"/>
    <row r="38" spans="1:6" ht="15.75" customHeight="1"/>
    <row r="39" spans="1:6" ht="15.75" customHeight="1"/>
    <row r="40" spans="1:6" ht="15.75" customHeight="1"/>
    <row r="41" spans="1:6" ht="15.75" customHeight="1"/>
    <row r="42" spans="1:6" ht="15.75" customHeight="1"/>
    <row r="43" spans="1:6" ht="15.75" customHeight="1"/>
    <row r="44" spans="1:6" ht="15.75" customHeight="1"/>
    <row r="45" spans="1:6" ht="15.75" customHeight="1"/>
    <row r="46" spans="1:6" ht="15.75" customHeight="1"/>
    <row r="47" spans="1:6" ht="15.75" customHeight="1"/>
    <row r="48" spans="1: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D1"/>
    <mergeCell ref="A2:D2"/>
    <mergeCell ref="A3:D3"/>
    <mergeCell ref="A4:D4"/>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showGridLines="0" workbookViewId="0"/>
  </sheetViews>
  <sheetFormatPr defaultColWidth="12.625" defaultRowHeight="15" customHeight="1"/>
  <cols>
    <col min="1" max="1" width="31" customWidth="1"/>
    <col min="2" max="2" width="10.125" customWidth="1"/>
    <col min="3" max="3" width="2.75" customWidth="1"/>
    <col min="4" max="4" width="10.875" customWidth="1"/>
    <col min="5" max="5" width="6.75" customWidth="1"/>
    <col min="6" max="26" width="7.625" customWidth="1"/>
  </cols>
  <sheetData>
    <row r="1" spans="1:8" ht="15.75">
      <c r="A1" s="75" t="s">
        <v>113</v>
      </c>
      <c r="B1" s="76"/>
      <c r="C1" s="76"/>
      <c r="D1" s="77"/>
      <c r="E1" s="23"/>
      <c r="F1" s="23"/>
      <c r="G1" s="23"/>
      <c r="H1" s="23"/>
    </row>
    <row r="2" spans="1:8" ht="15.75">
      <c r="A2" s="78" t="s">
        <v>114</v>
      </c>
      <c r="B2" s="73"/>
      <c r="C2" s="73"/>
      <c r="D2" s="79"/>
      <c r="E2" s="23"/>
      <c r="F2" s="23"/>
      <c r="G2" s="23"/>
      <c r="H2" s="23"/>
    </row>
    <row r="3" spans="1:8" ht="15.75">
      <c r="A3" s="78" t="s">
        <v>145</v>
      </c>
      <c r="B3" s="73"/>
      <c r="C3" s="73"/>
      <c r="D3" s="79"/>
      <c r="E3" s="23"/>
      <c r="F3" s="23"/>
      <c r="G3" s="23"/>
      <c r="H3" s="23"/>
    </row>
    <row r="4" spans="1:8" ht="14.25">
      <c r="A4" s="80" t="s">
        <v>116</v>
      </c>
      <c r="B4" s="73"/>
      <c r="C4" s="73"/>
      <c r="D4" s="79"/>
      <c r="E4" s="25"/>
      <c r="F4" s="25"/>
      <c r="G4" s="25"/>
      <c r="H4" s="25"/>
    </row>
    <row r="5" spans="1:8" ht="15.75">
      <c r="A5" s="24"/>
      <c r="B5" s="23"/>
      <c r="C5" s="23"/>
      <c r="D5" s="50"/>
      <c r="E5" s="23"/>
      <c r="F5" s="23"/>
      <c r="G5" s="23"/>
      <c r="H5" s="23"/>
    </row>
    <row r="6" spans="1:8" ht="14.25">
      <c r="A6" s="81" t="s">
        <v>146</v>
      </c>
      <c r="B6" s="82"/>
      <c r="C6" s="82"/>
      <c r="D6" s="83"/>
      <c r="E6" s="51"/>
      <c r="F6" s="51"/>
    </row>
    <row r="7" spans="1:8" ht="23.25">
      <c r="A7" s="84" t="s">
        <v>52</v>
      </c>
      <c r="B7" s="82"/>
      <c r="C7" s="82"/>
      <c r="D7" s="83"/>
      <c r="E7" s="52"/>
    </row>
    <row r="8" spans="1:8">
      <c r="A8" s="26"/>
      <c r="D8" s="27"/>
    </row>
    <row r="9" spans="1:8" ht="45">
      <c r="A9" s="31"/>
      <c r="B9" s="3" t="str">
        <f>A7</f>
        <v>Arts Commission</v>
      </c>
      <c r="C9" s="3"/>
      <c r="D9" s="37" t="s">
        <v>120</v>
      </c>
    </row>
    <row r="10" spans="1:8">
      <c r="A10" s="28" t="s">
        <v>117</v>
      </c>
      <c r="B10" s="29">
        <f>SUMIFS(Headcount!E:E,Headcount!B:B,'Executive Summary- Agency'!A7)</f>
        <v>11</v>
      </c>
      <c r="C10" s="29"/>
      <c r="D10" s="53">
        <f>'Executive Summary- State of AZ'!B6</f>
        <v>33080</v>
      </c>
    </row>
    <row r="11" spans="1:8" ht="14.25">
      <c r="A11" s="31"/>
      <c r="B11" s="32"/>
      <c r="C11" s="32"/>
      <c r="D11" s="33"/>
    </row>
    <row r="12" spans="1:8">
      <c r="A12" s="28" t="s">
        <v>118</v>
      </c>
      <c r="B12" s="34"/>
      <c r="C12" s="34"/>
      <c r="D12" s="30"/>
    </row>
    <row r="13" spans="1:8" ht="14.25">
      <c r="A13" s="31" t="s">
        <v>122</v>
      </c>
      <c r="B13" s="39">
        <f>SUMIFS(Gender!F:F,Gender!E:E,'Executive Summary- Agency'!A13,Gender!C:C,'Executive Summary- Agency'!A7)</f>
        <v>0.72727272727272729</v>
      </c>
      <c r="C13" s="39"/>
      <c r="D13" s="40">
        <f>'Executive Summary- State of AZ'!B10</f>
        <v>0.54400000000000004</v>
      </c>
    </row>
    <row r="14" spans="1:8" ht="14.25">
      <c r="A14" s="31" t="s">
        <v>123</v>
      </c>
      <c r="B14" s="39">
        <f>SUMIFS(Gender!F:F,Gender!E:E,'Executive Summary- Agency'!A14,Gender!C:C,'Executive Summary- Agency'!A7)</f>
        <v>0.27272727272727271</v>
      </c>
      <c r="C14" s="39"/>
      <c r="D14" s="40">
        <f>'Executive Summary- State of AZ'!B11</f>
        <v>0.45600000000000002</v>
      </c>
    </row>
    <row r="15" spans="1:8" ht="14.25">
      <c r="A15" s="31"/>
      <c r="B15" s="32"/>
      <c r="C15" s="32"/>
      <c r="D15" s="33"/>
    </row>
    <row r="16" spans="1:8">
      <c r="A16" s="28" t="s">
        <v>124</v>
      </c>
      <c r="B16" s="41">
        <f>SUMIFS(AverageAge!E:E,AverageAge!B:B,'Executive Summary- Agency'!A7)</f>
        <v>40.18181818181818</v>
      </c>
      <c r="C16" s="41"/>
      <c r="D16" s="54">
        <f>'Executive Summary- State of AZ'!B13</f>
        <v>44</v>
      </c>
    </row>
    <row r="17" spans="1:4" ht="14.25">
      <c r="A17" s="31"/>
      <c r="B17" s="32"/>
      <c r="C17" s="32"/>
      <c r="D17" s="33"/>
    </row>
    <row r="18" spans="1:4">
      <c r="A18" s="28" t="s">
        <v>147</v>
      </c>
      <c r="B18" s="34"/>
      <c r="C18" s="34"/>
      <c r="D18" s="30"/>
    </row>
    <row r="19" spans="1:4" ht="14.25">
      <c r="A19" s="31" t="s">
        <v>126</v>
      </c>
      <c r="B19" s="42">
        <f>SUMIFS(AverageSalary!E:E,AverageSalary!B:B,'Executive Summary- Agency'!A7)</f>
        <v>49245.551818181826</v>
      </c>
      <c r="C19" s="42"/>
      <c r="D19" s="55">
        <f>'Executive Summary- State of AZ'!B16</f>
        <v>50704</v>
      </c>
    </row>
    <row r="20" spans="1:4" ht="14.25">
      <c r="A20" s="43" t="s">
        <v>127</v>
      </c>
      <c r="B20" s="39">
        <f>SUMIFS(AverageSalary!H:H,AverageSalary!B:B,'Executive Summary- Agency'!A7)</f>
        <v>-2.2138869752567927E-2</v>
      </c>
      <c r="C20" s="39"/>
      <c r="D20" s="40">
        <f>'Executive Summary- State of AZ'!B17</f>
        <v>4.5999999999999999E-2</v>
      </c>
    </row>
    <row r="21" spans="1:4" ht="15.75" customHeight="1">
      <c r="A21" s="31"/>
      <c r="B21" s="32"/>
      <c r="C21" s="32"/>
      <c r="D21" s="33"/>
    </row>
    <row r="22" spans="1:4" ht="15.75" customHeight="1">
      <c r="A22" s="28" t="s">
        <v>128</v>
      </c>
      <c r="B22" s="34"/>
      <c r="C22" s="34"/>
      <c r="D22" s="30"/>
    </row>
    <row r="23" spans="1:4" ht="15.75" customHeight="1">
      <c r="A23" s="31" t="s">
        <v>148</v>
      </c>
      <c r="B23" s="39">
        <f>SUMIFS(Turnover!F:F,Turnover!E:E,'Executive Summary- Agency'!A23,Turnover!C:C,'Executive Summary- Agency'!$A$7)</f>
        <v>8.6956521739130432E-2</v>
      </c>
      <c r="C23" s="39"/>
      <c r="D23" s="40">
        <f>'Executive Summary- State of AZ'!B20</f>
        <v>0.14599999999999999</v>
      </c>
    </row>
    <row r="24" spans="1:4" ht="15.75" customHeight="1">
      <c r="A24" s="31" t="s">
        <v>130</v>
      </c>
      <c r="B24" s="39">
        <f>SUMIFS(Turnover!F:F,Turnover!E:E,'Executive Summary- Agency'!A24,Turnover!C:C,'Executive Summary- Agency'!$A$7)</f>
        <v>0</v>
      </c>
      <c r="C24" s="39"/>
      <c r="D24" s="40">
        <f>'Executive Summary- State of AZ'!B21</f>
        <v>7.0000000000000001E-3</v>
      </c>
    </row>
    <row r="25" spans="1:4" ht="15.75" customHeight="1">
      <c r="A25" s="31" t="s">
        <v>149</v>
      </c>
      <c r="B25" s="39">
        <f>SUMIFS(Turnover!F:F,Turnover!E:E,'Executive Summary- Agency'!A25,Turnover!C:C,'Executive Summary- Agency'!$A$7)</f>
        <v>0</v>
      </c>
      <c r="C25" s="39"/>
      <c r="D25" s="40">
        <f>'Executive Summary- State of AZ'!B22</f>
        <v>2.5999999999999999E-2</v>
      </c>
    </row>
    <row r="26" spans="1:4" ht="15.75" customHeight="1">
      <c r="A26" s="31" t="s">
        <v>132</v>
      </c>
      <c r="B26" s="39">
        <f>SUMIFS(Turnover!F:F,Turnover!E:E,'Executive Summary- Agency'!A26,Turnover!C:C,'Executive Summary- Agency'!$A$7)</f>
        <v>0</v>
      </c>
      <c r="C26" s="39"/>
      <c r="D26" s="40">
        <f>'Executive Summary- State of AZ'!B23</f>
        <v>4.0000000000000001E-3</v>
      </c>
    </row>
    <row r="27" spans="1:4" ht="15.75" customHeight="1">
      <c r="A27" s="31" t="s">
        <v>133</v>
      </c>
      <c r="B27" s="39">
        <f>SUMIFS(Turnover!F:F,Turnover!E:E,'Executive Summary- Agency'!A27,Turnover!C:C,'Executive Summary- Agency'!$A$7)</f>
        <v>8.6956521739130432E-2</v>
      </c>
      <c r="C27" s="39"/>
      <c r="D27" s="40">
        <f>'Executive Summary- State of AZ'!B24</f>
        <v>0.183</v>
      </c>
    </row>
    <row r="28" spans="1:4" ht="15.75" customHeight="1">
      <c r="A28" s="43" t="s">
        <v>134</v>
      </c>
      <c r="B28" s="39">
        <f>SUMIFS(Turnover!G:G,Turnover!C:C,'Executive Summary- Agency'!A7)</f>
        <v>-7.9710144927536225E-2</v>
      </c>
      <c r="C28" s="39"/>
      <c r="D28" s="40">
        <f>'Executive Summary- State of AZ'!B25</f>
        <v>2.1000000000000001E-2</v>
      </c>
    </row>
    <row r="29" spans="1:4" ht="15.75" customHeight="1">
      <c r="A29" s="31"/>
      <c r="B29" s="32"/>
      <c r="C29" s="32"/>
      <c r="D29" s="33"/>
    </row>
    <row r="30" spans="1:4" ht="15.75" customHeight="1">
      <c r="A30" s="44" t="s">
        <v>135</v>
      </c>
      <c r="B30" s="29">
        <f>SUMIFS(YOS!E:E,YOS!B:B,'Executive Summary- Agency'!A7)</f>
        <v>7.0909090909090908</v>
      </c>
      <c r="C30" s="29"/>
      <c r="D30" s="53">
        <f>'Executive Summary- State of AZ'!B27</f>
        <v>8</v>
      </c>
    </row>
    <row r="31" spans="1:4" ht="15.75" customHeight="1">
      <c r="A31" s="31"/>
      <c r="B31" s="32"/>
      <c r="C31" s="32"/>
      <c r="D31" s="33"/>
    </row>
    <row r="32" spans="1:4" ht="15.75" customHeight="1">
      <c r="A32" s="28" t="s">
        <v>136</v>
      </c>
      <c r="B32" s="34"/>
      <c r="C32" s="34"/>
      <c r="D32" s="30"/>
    </row>
    <row r="33" spans="1:4" ht="15.75" customHeight="1">
      <c r="A33" s="31" t="s">
        <v>138</v>
      </c>
      <c r="B33" s="39">
        <f>SUMIFS(Ethnicity!F:F,Ethnicity!E:E,'Executive Summary- Agency'!A33,Ethnicity!C:C,'Executive Summary- Agency'!$A$7)</f>
        <v>9.0909090909090912E-2</v>
      </c>
      <c r="C33" s="39"/>
      <c r="D33" s="40">
        <f>'Executive Summary- State of AZ'!B31</f>
        <v>2.5000000000000001E-2</v>
      </c>
    </row>
    <row r="34" spans="1:4" ht="15.75" customHeight="1">
      <c r="A34" s="31" t="s">
        <v>139</v>
      </c>
      <c r="B34" s="39">
        <f>SUMIFS(Ethnicity!F:F,Ethnicity!E:E,'Executive Summary- Agency'!A34,Ethnicity!C:C,'Executive Summary- Agency'!$A$7)</f>
        <v>9.0909090909090912E-2</v>
      </c>
      <c r="C34" s="39"/>
      <c r="D34" s="40">
        <f>'Executive Summary- State of AZ'!B32</f>
        <v>3.2000000000000001E-2</v>
      </c>
    </row>
    <row r="35" spans="1:4" ht="15.75" customHeight="1">
      <c r="A35" s="31" t="s">
        <v>140</v>
      </c>
      <c r="B35" s="39">
        <f>SUMIFS(Ethnicity!F:F,Ethnicity!E:E,'Executive Summary- Agency'!A35,Ethnicity!C:C,'Executive Summary- Agency'!$A$7)</f>
        <v>9.0909090909090912E-2</v>
      </c>
      <c r="C35" s="39"/>
      <c r="D35" s="40">
        <f>'Executive Summary- State of AZ'!B33</f>
        <v>7.3999999999999996E-2</v>
      </c>
    </row>
    <row r="36" spans="1:4" ht="15.75" customHeight="1">
      <c r="A36" s="31" t="s">
        <v>141</v>
      </c>
      <c r="B36" s="39">
        <f>SUMIFS(Ethnicity!F:F,Ethnicity!E:E,'Executive Summary- Agency'!A36,Ethnicity!C:C,'Executive Summary- Agency'!$A$7)</f>
        <v>0.18181818181818182</v>
      </c>
      <c r="C36" s="39"/>
      <c r="D36" s="40">
        <f>'Executive Summary- State of AZ'!B34</f>
        <v>0.32700000000000001</v>
      </c>
    </row>
    <row r="37" spans="1:4" ht="15.75" customHeight="1">
      <c r="A37" s="31" t="s">
        <v>142</v>
      </c>
      <c r="B37" s="39">
        <f>SUMIFS(Ethnicity!F:F,Ethnicity!E:E,'Executive Summary- Agency'!A37,Ethnicity!C:C,'Executive Summary- Agency'!$A$7)</f>
        <v>0</v>
      </c>
      <c r="C37" s="39"/>
      <c r="D37" s="40">
        <f>'Executive Summary- State of AZ'!B35</f>
        <v>7.9000000000000001E-2</v>
      </c>
    </row>
    <row r="38" spans="1:4" ht="15.75" customHeight="1">
      <c r="A38" s="47" t="s">
        <v>144</v>
      </c>
      <c r="B38" s="48">
        <f>SUMIFS(Ethnicity!F:F,Ethnicity!E:E,'Executive Summary- Agency'!A38,Ethnicity!C:C,'Executive Summary- Agency'!$A$7)</f>
        <v>0.54545454545454541</v>
      </c>
      <c r="C38" s="48"/>
      <c r="D38" s="49">
        <f>'Executive Summary- State of AZ'!B36</f>
        <v>0.46300000000000002</v>
      </c>
    </row>
    <row r="39" spans="1:4" ht="15.75" customHeight="1"/>
    <row r="40" spans="1:4" ht="15.75" customHeight="1"/>
    <row r="41" spans="1:4" ht="15.75" customHeight="1"/>
    <row r="42" spans="1:4" ht="15.75" customHeight="1"/>
    <row r="43" spans="1:4" ht="15.75" customHeight="1"/>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7:D7"/>
    <mergeCell ref="A1:D1"/>
    <mergeCell ref="A2:D2"/>
    <mergeCell ref="A3:D3"/>
    <mergeCell ref="A4:D4"/>
    <mergeCell ref="A6:D6"/>
  </mergeCells>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14:formula1>
            <xm:f>Headcount!$B$2:$B$60</xm:f>
          </x14:formula1>
          <xm:sqref>A7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2.625" defaultRowHeight="15" customHeight="1"/>
  <cols>
    <col min="1" max="1" width="12.75" customWidth="1"/>
    <col min="2" max="2" width="23.375" customWidth="1"/>
    <col min="3" max="3" width="35.25" customWidth="1"/>
    <col min="4" max="4" width="8.5" customWidth="1"/>
    <col min="5" max="5" width="15.5" customWidth="1"/>
    <col min="6" max="26" width="7.625" customWidth="1"/>
  </cols>
  <sheetData>
    <row r="1" spans="1:5">
      <c r="A1" s="56" t="s">
        <v>150</v>
      </c>
      <c r="B1" s="56" t="s">
        <v>151</v>
      </c>
      <c r="C1" s="56" t="s">
        <v>152</v>
      </c>
      <c r="D1" s="56" t="s">
        <v>153</v>
      </c>
      <c r="E1" s="57" t="s">
        <v>154</v>
      </c>
    </row>
    <row r="2" spans="1:5">
      <c r="A2" s="58" t="s">
        <v>155</v>
      </c>
      <c r="B2" s="58" t="s">
        <v>50</v>
      </c>
      <c r="C2" s="58" t="s">
        <v>156</v>
      </c>
      <c r="D2" s="59">
        <v>44377</v>
      </c>
      <c r="E2" s="58">
        <v>12</v>
      </c>
    </row>
    <row r="3" spans="1:5">
      <c r="A3" s="58" t="s">
        <v>157</v>
      </c>
      <c r="B3" s="58" t="s">
        <v>51</v>
      </c>
      <c r="C3" s="58" t="s">
        <v>158</v>
      </c>
      <c r="D3" s="59">
        <v>44377</v>
      </c>
      <c r="E3" s="58">
        <v>12</v>
      </c>
    </row>
    <row r="4" spans="1:5">
      <c r="A4" s="58" t="s">
        <v>159</v>
      </c>
      <c r="B4" s="58" t="s">
        <v>9</v>
      </c>
      <c r="C4" s="58" t="s">
        <v>160</v>
      </c>
      <c r="D4" s="59">
        <v>44377</v>
      </c>
      <c r="E4" s="58">
        <v>476</v>
      </c>
    </row>
    <row r="5" spans="1:5">
      <c r="A5" s="58" t="s">
        <v>161</v>
      </c>
      <c r="B5" s="58" t="s">
        <v>10</v>
      </c>
      <c r="C5" s="58" t="s">
        <v>162</v>
      </c>
      <c r="D5" s="59">
        <v>44377</v>
      </c>
      <c r="E5" s="58">
        <v>245</v>
      </c>
    </row>
    <row r="6" spans="1:5">
      <c r="A6" s="58" t="s">
        <v>163</v>
      </c>
      <c r="B6" s="58" t="s">
        <v>11</v>
      </c>
      <c r="C6" s="58" t="s">
        <v>11</v>
      </c>
      <c r="D6" s="59">
        <v>44377</v>
      </c>
      <c r="E6" s="58">
        <v>1144</v>
      </c>
    </row>
    <row r="7" spans="1:5">
      <c r="A7" s="58" t="s">
        <v>164</v>
      </c>
      <c r="B7" s="58" t="s">
        <v>52</v>
      </c>
      <c r="C7" s="58" t="s">
        <v>52</v>
      </c>
      <c r="D7" s="59">
        <v>44377</v>
      </c>
      <c r="E7" s="58">
        <v>11</v>
      </c>
    </row>
    <row r="8" spans="1:5">
      <c r="A8" s="58" t="s">
        <v>165</v>
      </c>
      <c r="B8" s="58" t="s">
        <v>53</v>
      </c>
      <c r="C8" s="58" t="s">
        <v>166</v>
      </c>
      <c r="D8" s="59">
        <v>44377</v>
      </c>
      <c r="E8" s="58">
        <v>217</v>
      </c>
    </row>
    <row r="9" spans="1:5">
      <c r="A9" s="58" t="s">
        <v>167</v>
      </c>
      <c r="B9" s="58" t="s">
        <v>42</v>
      </c>
      <c r="C9" s="58" t="s">
        <v>42</v>
      </c>
      <c r="D9" s="59">
        <v>44377</v>
      </c>
      <c r="E9" s="58">
        <v>1013</v>
      </c>
    </row>
    <row r="10" spans="1:5">
      <c r="A10" s="58" t="s">
        <v>168</v>
      </c>
      <c r="B10" s="58" t="s">
        <v>54</v>
      </c>
      <c r="C10" s="58" t="s">
        <v>169</v>
      </c>
      <c r="D10" s="59">
        <v>44377</v>
      </c>
      <c r="E10" s="58">
        <v>16</v>
      </c>
    </row>
    <row r="11" spans="1:5">
      <c r="A11" s="58" t="s">
        <v>170</v>
      </c>
      <c r="B11" s="58" t="s">
        <v>55</v>
      </c>
      <c r="C11" s="58" t="s">
        <v>171</v>
      </c>
      <c r="D11" s="59">
        <v>44377</v>
      </c>
      <c r="E11" s="58">
        <v>17</v>
      </c>
    </row>
    <row r="12" spans="1:5">
      <c r="A12" s="58" t="s">
        <v>172</v>
      </c>
      <c r="B12" s="58" t="s">
        <v>12</v>
      </c>
      <c r="C12" s="58" t="s">
        <v>173</v>
      </c>
      <c r="D12" s="59">
        <v>44377</v>
      </c>
      <c r="E12" s="58">
        <v>2654</v>
      </c>
    </row>
    <row r="13" spans="1:5">
      <c r="A13" s="58" t="s">
        <v>174</v>
      </c>
      <c r="B13" s="58" t="s">
        <v>43</v>
      </c>
      <c r="C13" s="58" t="s">
        <v>43</v>
      </c>
      <c r="D13" s="59">
        <v>44377</v>
      </c>
      <c r="E13" s="58">
        <v>246</v>
      </c>
    </row>
    <row r="14" spans="1:5">
      <c r="A14" s="58" t="s">
        <v>175</v>
      </c>
      <c r="B14" s="58" t="s">
        <v>13</v>
      </c>
      <c r="C14" s="58" t="s">
        <v>176</v>
      </c>
      <c r="D14" s="59">
        <v>44377</v>
      </c>
      <c r="E14" s="58">
        <v>8424</v>
      </c>
    </row>
    <row r="15" spans="1:5">
      <c r="A15" s="58" t="s">
        <v>177</v>
      </c>
      <c r="B15" s="58" t="s">
        <v>56</v>
      </c>
      <c r="C15" s="58" t="s">
        <v>178</v>
      </c>
      <c r="D15" s="59">
        <v>44377</v>
      </c>
      <c r="E15" s="58">
        <v>16</v>
      </c>
    </row>
    <row r="16" spans="1:5">
      <c r="A16" s="58" t="s">
        <v>179</v>
      </c>
      <c r="B16" s="58" t="s">
        <v>57</v>
      </c>
      <c r="C16" s="58" t="s">
        <v>57</v>
      </c>
      <c r="D16" s="59">
        <v>44377</v>
      </c>
      <c r="E16" s="58">
        <v>22</v>
      </c>
    </row>
    <row r="17" spans="1:5">
      <c r="A17" s="58" t="s">
        <v>180</v>
      </c>
      <c r="B17" s="58" t="s">
        <v>58</v>
      </c>
      <c r="C17" s="58" t="s">
        <v>181</v>
      </c>
      <c r="D17" s="59">
        <v>44377</v>
      </c>
      <c r="E17" s="58">
        <v>17</v>
      </c>
    </row>
    <row r="18" spans="1:5">
      <c r="A18" s="58" t="s">
        <v>182</v>
      </c>
      <c r="B18" s="58" t="s">
        <v>59</v>
      </c>
      <c r="C18" s="58" t="s">
        <v>183</v>
      </c>
      <c r="D18" s="59">
        <v>44377</v>
      </c>
      <c r="E18" s="58">
        <v>153</v>
      </c>
    </row>
    <row r="19" spans="1:5">
      <c r="A19" s="58" t="s">
        <v>184</v>
      </c>
      <c r="B19" s="58" t="s">
        <v>60</v>
      </c>
      <c r="C19" s="58" t="s">
        <v>185</v>
      </c>
      <c r="D19" s="59">
        <v>44377</v>
      </c>
      <c r="E19" s="58">
        <v>26</v>
      </c>
    </row>
    <row r="20" spans="1:5">
      <c r="A20" s="58" t="s">
        <v>186</v>
      </c>
      <c r="B20" s="58" t="s">
        <v>14</v>
      </c>
      <c r="C20" s="58" t="s">
        <v>187</v>
      </c>
      <c r="D20" s="59">
        <v>44377</v>
      </c>
      <c r="E20" s="58">
        <v>7812</v>
      </c>
    </row>
    <row r="21" spans="1:5" ht="15.75" customHeight="1">
      <c r="A21" s="58" t="s">
        <v>188</v>
      </c>
      <c r="B21" s="58" t="s">
        <v>44</v>
      </c>
      <c r="C21" s="58" t="s">
        <v>189</v>
      </c>
      <c r="D21" s="59">
        <v>44377</v>
      </c>
      <c r="E21" s="58">
        <v>559</v>
      </c>
    </row>
    <row r="22" spans="1:5" ht="15.75" customHeight="1">
      <c r="A22" s="58" t="s">
        <v>190</v>
      </c>
      <c r="B22" s="58" t="s">
        <v>15</v>
      </c>
      <c r="C22" s="58" t="s">
        <v>191</v>
      </c>
      <c r="D22" s="59">
        <v>44377</v>
      </c>
      <c r="E22" s="58">
        <v>442</v>
      </c>
    </row>
    <row r="23" spans="1:5" ht="15.75" customHeight="1">
      <c r="A23" s="58" t="s">
        <v>192</v>
      </c>
      <c r="B23" s="58" t="s">
        <v>61</v>
      </c>
      <c r="C23" s="58" t="s">
        <v>193</v>
      </c>
      <c r="D23" s="59">
        <v>44377</v>
      </c>
      <c r="E23" s="58">
        <v>11</v>
      </c>
    </row>
    <row r="24" spans="1:5" ht="15.75" customHeight="1">
      <c r="A24" s="58" t="s">
        <v>194</v>
      </c>
      <c r="B24" s="58" t="s">
        <v>62</v>
      </c>
      <c r="C24" s="58" t="s">
        <v>62</v>
      </c>
      <c r="D24" s="59">
        <v>44377</v>
      </c>
      <c r="E24" s="58">
        <v>19</v>
      </c>
    </row>
    <row r="25" spans="1:5" ht="15.75" customHeight="1">
      <c r="A25" s="58" t="s">
        <v>195</v>
      </c>
      <c r="B25" s="58" t="s">
        <v>17</v>
      </c>
      <c r="C25" s="58" t="s">
        <v>196</v>
      </c>
      <c r="D25" s="59">
        <v>44377</v>
      </c>
      <c r="E25" s="58">
        <v>119</v>
      </c>
    </row>
    <row r="26" spans="1:5" ht="15.75" customHeight="1">
      <c r="A26" s="58" t="s">
        <v>197</v>
      </c>
      <c r="B26" s="58" t="s">
        <v>18</v>
      </c>
      <c r="C26" s="58" t="s">
        <v>198</v>
      </c>
      <c r="D26" s="59">
        <v>44377</v>
      </c>
      <c r="E26" s="58">
        <v>580</v>
      </c>
    </row>
    <row r="27" spans="1:5" ht="15.75" customHeight="1">
      <c r="A27" s="58" t="s">
        <v>199</v>
      </c>
      <c r="B27" s="58" t="s">
        <v>19</v>
      </c>
      <c r="C27" s="58" t="s">
        <v>200</v>
      </c>
      <c r="D27" s="59">
        <v>44377</v>
      </c>
      <c r="E27" s="58">
        <v>94</v>
      </c>
    </row>
    <row r="28" spans="1:5" ht="15.75" customHeight="1">
      <c r="A28" s="58" t="s">
        <v>201</v>
      </c>
      <c r="B28" s="58" t="s">
        <v>45</v>
      </c>
      <c r="C28" s="58" t="s">
        <v>45</v>
      </c>
      <c r="D28" s="59">
        <v>44377</v>
      </c>
      <c r="E28" s="58">
        <v>114</v>
      </c>
    </row>
    <row r="29" spans="1:5" ht="15.75" customHeight="1">
      <c r="A29" s="58" t="s">
        <v>202</v>
      </c>
      <c r="B29" s="58" t="s">
        <v>20</v>
      </c>
      <c r="C29" s="58" t="s">
        <v>203</v>
      </c>
      <c r="D29" s="59">
        <v>44377</v>
      </c>
      <c r="E29" s="58">
        <v>1480</v>
      </c>
    </row>
    <row r="30" spans="1:5" ht="15.75" customHeight="1">
      <c r="A30" s="58" t="s">
        <v>204</v>
      </c>
      <c r="B30" s="58" t="s">
        <v>21</v>
      </c>
      <c r="C30" s="58" t="s">
        <v>205</v>
      </c>
      <c r="D30" s="59">
        <v>44377</v>
      </c>
      <c r="E30" s="58">
        <v>12</v>
      </c>
    </row>
    <row r="31" spans="1:5" ht="15.75" customHeight="1">
      <c r="A31" s="58" t="s">
        <v>206</v>
      </c>
      <c r="B31" s="58" t="s">
        <v>63</v>
      </c>
      <c r="C31" s="58" t="s">
        <v>63</v>
      </c>
      <c r="D31" s="59">
        <v>44377</v>
      </c>
      <c r="E31" s="58">
        <v>36</v>
      </c>
    </row>
    <row r="32" spans="1:5" ht="15.75" customHeight="1">
      <c r="A32" s="58" t="s">
        <v>207</v>
      </c>
      <c r="B32" s="58" t="s">
        <v>22</v>
      </c>
      <c r="C32" s="58" t="s">
        <v>208</v>
      </c>
      <c r="D32" s="59">
        <v>44377</v>
      </c>
      <c r="E32" s="58">
        <v>10</v>
      </c>
    </row>
    <row r="33" spans="1:5" ht="15.75" customHeight="1">
      <c r="A33" s="58" t="s">
        <v>209</v>
      </c>
      <c r="B33" s="58" t="s">
        <v>23</v>
      </c>
      <c r="C33" s="58" t="s">
        <v>210</v>
      </c>
      <c r="D33" s="59">
        <v>44377</v>
      </c>
      <c r="E33" s="58">
        <v>75</v>
      </c>
    </row>
    <row r="34" spans="1:5" ht="15.75" customHeight="1">
      <c r="A34" s="58" t="s">
        <v>211</v>
      </c>
      <c r="B34" s="58" t="s">
        <v>24</v>
      </c>
      <c r="C34" s="58" t="s">
        <v>24</v>
      </c>
      <c r="D34" s="59">
        <v>44377</v>
      </c>
      <c r="E34" s="58">
        <v>201</v>
      </c>
    </row>
    <row r="35" spans="1:5" ht="15.75" customHeight="1">
      <c r="A35" s="58" t="s">
        <v>212</v>
      </c>
      <c r="B35" s="58" t="s">
        <v>25</v>
      </c>
      <c r="C35" s="58" t="s">
        <v>213</v>
      </c>
      <c r="D35" s="59">
        <v>44377</v>
      </c>
      <c r="E35" s="58">
        <v>132</v>
      </c>
    </row>
    <row r="36" spans="1:5" ht="15.75" customHeight="1">
      <c r="A36" s="58" t="s">
        <v>214</v>
      </c>
      <c r="B36" s="58" t="s">
        <v>26</v>
      </c>
      <c r="C36" s="58" t="s">
        <v>215</v>
      </c>
      <c r="D36" s="59">
        <v>44377</v>
      </c>
      <c r="E36" s="58">
        <v>359</v>
      </c>
    </row>
    <row r="37" spans="1:5" ht="15.75" customHeight="1">
      <c r="A37" s="58" t="s">
        <v>216</v>
      </c>
      <c r="B37" s="58" t="s">
        <v>27</v>
      </c>
      <c r="C37" s="58" t="s">
        <v>217</v>
      </c>
      <c r="D37" s="59">
        <v>44377</v>
      </c>
      <c r="E37" s="58">
        <v>27</v>
      </c>
    </row>
    <row r="38" spans="1:5" ht="15.75" customHeight="1">
      <c r="A38" s="58" t="s">
        <v>218</v>
      </c>
      <c r="B38" s="58" t="s">
        <v>28</v>
      </c>
      <c r="C38" s="58" t="s">
        <v>28</v>
      </c>
      <c r="D38" s="59">
        <v>44377</v>
      </c>
      <c r="E38" s="58">
        <v>87</v>
      </c>
    </row>
    <row r="39" spans="1:5" ht="15.75" customHeight="1">
      <c r="A39" s="58" t="s">
        <v>219</v>
      </c>
      <c r="B39" s="58" t="s">
        <v>64</v>
      </c>
      <c r="C39" s="58" t="s">
        <v>64</v>
      </c>
      <c r="D39" s="59">
        <v>44377</v>
      </c>
      <c r="E39" s="58">
        <v>49</v>
      </c>
    </row>
    <row r="40" spans="1:5" ht="15.75" customHeight="1">
      <c r="A40" s="58" t="s">
        <v>220</v>
      </c>
      <c r="B40" s="58" t="s">
        <v>29</v>
      </c>
      <c r="C40" s="58" t="s">
        <v>221</v>
      </c>
      <c r="D40" s="59">
        <v>44377</v>
      </c>
      <c r="E40" s="58">
        <v>434</v>
      </c>
    </row>
    <row r="41" spans="1:5" ht="15.75" customHeight="1">
      <c r="A41" s="58" t="s">
        <v>222</v>
      </c>
      <c r="B41" s="58" t="s">
        <v>46</v>
      </c>
      <c r="C41" s="58" t="s">
        <v>46</v>
      </c>
      <c r="D41" s="59">
        <v>44377</v>
      </c>
      <c r="E41" s="58">
        <v>13</v>
      </c>
    </row>
    <row r="42" spans="1:5" ht="15.75" customHeight="1">
      <c r="A42" s="58" t="s">
        <v>223</v>
      </c>
      <c r="B42" s="58" t="s">
        <v>65</v>
      </c>
      <c r="C42" s="58" t="s">
        <v>224</v>
      </c>
      <c r="D42" s="59">
        <v>44377</v>
      </c>
      <c r="E42" s="58">
        <v>57</v>
      </c>
    </row>
    <row r="43" spans="1:5" ht="15.75" customHeight="1">
      <c r="A43" s="58" t="s">
        <v>225</v>
      </c>
      <c r="B43" s="58" t="s">
        <v>66</v>
      </c>
      <c r="C43" s="58" t="s">
        <v>226</v>
      </c>
      <c r="D43" s="59">
        <v>44377</v>
      </c>
      <c r="E43" s="58">
        <v>26</v>
      </c>
    </row>
    <row r="44" spans="1:5" ht="15.75" customHeight="1">
      <c r="A44" s="58" t="s">
        <v>227</v>
      </c>
      <c r="B44" s="58" t="s">
        <v>67</v>
      </c>
      <c r="C44" s="58" t="s">
        <v>67</v>
      </c>
      <c r="D44" s="59">
        <v>44377</v>
      </c>
      <c r="E44" s="58">
        <v>87</v>
      </c>
    </row>
    <row r="45" spans="1:5" ht="15.75" customHeight="1">
      <c r="A45" s="58" t="s">
        <v>228</v>
      </c>
      <c r="B45" s="58" t="s">
        <v>68</v>
      </c>
      <c r="C45" s="58" t="s">
        <v>68</v>
      </c>
      <c r="D45" s="59">
        <v>44377</v>
      </c>
      <c r="E45" s="58">
        <v>11</v>
      </c>
    </row>
    <row r="46" spans="1:5" ht="15.75" customHeight="1">
      <c r="A46" s="58" t="s">
        <v>229</v>
      </c>
      <c r="B46" s="58" t="s">
        <v>69</v>
      </c>
      <c r="C46" s="58" t="s">
        <v>230</v>
      </c>
      <c r="D46" s="59">
        <v>44377</v>
      </c>
      <c r="E46" s="58">
        <v>69</v>
      </c>
    </row>
    <row r="47" spans="1:5" ht="15.75" customHeight="1">
      <c r="A47" s="58" t="s">
        <v>231</v>
      </c>
      <c r="B47" s="58" t="s">
        <v>30</v>
      </c>
      <c r="C47" s="58" t="s">
        <v>232</v>
      </c>
      <c r="D47" s="59">
        <v>44377</v>
      </c>
      <c r="E47" s="58">
        <v>24</v>
      </c>
    </row>
    <row r="48" spans="1:5" ht="15.75" customHeight="1">
      <c r="A48" s="58" t="s">
        <v>233</v>
      </c>
      <c r="B48" s="58" t="s">
        <v>31</v>
      </c>
      <c r="C48" s="58" t="s">
        <v>31</v>
      </c>
      <c r="D48" s="59">
        <v>44377</v>
      </c>
      <c r="E48" s="58">
        <v>98</v>
      </c>
    </row>
    <row r="49" spans="1:5" ht="15.75" customHeight="1">
      <c r="A49" s="58" t="s">
        <v>234</v>
      </c>
      <c r="B49" s="58" t="s">
        <v>32</v>
      </c>
      <c r="C49" s="58" t="s">
        <v>235</v>
      </c>
      <c r="D49" s="59">
        <v>44377</v>
      </c>
      <c r="E49" s="58">
        <v>568</v>
      </c>
    </row>
    <row r="50" spans="1:5" ht="15.75" customHeight="1">
      <c r="A50" s="58" t="s">
        <v>236</v>
      </c>
      <c r="B50" s="58" t="s">
        <v>33</v>
      </c>
      <c r="C50" s="58" t="s">
        <v>33</v>
      </c>
      <c r="D50" s="59">
        <v>44377</v>
      </c>
      <c r="E50" s="58">
        <v>11</v>
      </c>
    </row>
    <row r="51" spans="1:5" ht="15.75" customHeight="1">
      <c r="A51" s="58" t="s">
        <v>237</v>
      </c>
      <c r="B51" s="58" t="s">
        <v>47</v>
      </c>
      <c r="C51" s="58" t="s">
        <v>47</v>
      </c>
      <c r="D51" s="59">
        <v>44377</v>
      </c>
      <c r="E51" s="58">
        <v>124</v>
      </c>
    </row>
    <row r="52" spans="1:5" ht="15.75" customHeight="1">
      <c r="A52" s="58" t="s">
        <v>238</v>
      </c>
      <c r="B52" s="58" t="s">
        <v>34</v>
      </c>
      <c r="C52" s="58" t="s">
        <v>239</v>
      </c>
      <c r="D52" s="59">
        <v>44377</v>
      </c>
      <c r="E52" s="58">
        <v>94</v>
      </c>
    </row>
    <row r="53" spans="1:5" ht="15.75" customHeight="1">
      <c r="A53" s="58" t="s">
        <v>240</v>
      </c>
      <c r="B53" s="58" t="s">
        <v>35</v>
      </c>
      <c r="C53" s="58" t="s">
        <v>241</v>
      </c>
      <c r="D53" s="59">
        <v>44377</v>
      </c>
      <c r="E53" s="58">
        <v>221</v>
      </c>
    </row>
    <row r="54" spans="1:5" ht="15.75" customHeight="1">
      <c r="A54" s="58" t="s">
        <v>242</v>
      </c>
      <c r="B54" s="58" t="s">
        <v>70</v>
      </c>
      <c r="C54" s="58" t="s">
        <v>243</v>
      </c>
      <c r="D54" s="59">
        <v>44377</v>
      </c>
      <c r="E54" s="58">
        <v>16</v>
      </c>
    </row>
    <row r="55" spans="1:5" ht="15.75" customHeight="1">
      <c r="A55" s="58" t="s">
        <v>244</v>
      </c>
      <c r="B55" s="58" t="s">
        <v>36</v>
      </c>
      <c r="C55" s="58" t="s">
        <v>245</v>
      </c>
      <c r="D55" s="59">
        <v>44377</v>
      </c>
      <c r="E55" s="58">
        <v>24</v>
      </c>
    </row>
    <row r="56" spans="1:5" ht="15.75" customHeight="1">
      <c r="A56" s="58" t="s">
        <v>246</v>
      </c>
      <c r="B56" s="58" t="s">
        <v>37</v>
      </c>
      <c r="C56" s="58" t="s">
        <v>247</v>
      </c>
      <c r="D56" s="59">
        <v>44377</v>
      </c>
      <c r="E56" s="58">
        <v>3606</v>
      </c>
    </row>
    <row r="57" spans="1:5" ht="15.75" customHeight="1">
      <c r="A57" s="58" t="s">
        <v>248</v>
      </c>
      <c r="B57" s="58" t="s">
        <v>48</v>
      </c>
      <c r="C57" s="58" t="s">
        <v>249</v>
      </c>
      <c r="D57" s="59">
        <v>44377</v>
      </c>
      <c r="E57" s="58">
        <v>29</v>
      </c>
    </row>
    <row r="58" spans="1:5" ht="15.75" customHeight="1">
      <c r="A58" s="58" t="s">
        <v>250</v>
      </c>
      <c r="B58" s="58" t="s">
        <v>38</v>
      </c>
      <c r="C58" s="58" t="s">
        <v>38</v>
      </c>
      <c r="D58" s="59">
        <v>44377</v>
      </c>
      <c r="E58" s="58">
        <v>328</v>
      </c>
    </row>
    <row r="59" spans="1:5" ht="15.75" customHeight="1">
      <c r="A59" s="58" t="s">
        <v>251</v>
      </c>
      <c r="B59" s="58" t="s">
        <v>39</v>
      </c>
      <c r="C59" s="58" t="s">
        <v>39</v>
      </c>
      <c r="D59" s="59">
        <v>44377</v>
      </c>
      <c r="E59" s="58">
        <v>170</v>
      </c>
    </row>
    <row r="60" spans="1:5" ht="15.75" customHeight="1">
      <c r="A60" s="58" t="s">
        <v>252</v>
      </c>
      <c r="B60" s="58" t="s">
        <v>71</v>
      </c>
      <c r="C60" s="58" t="s">
        <v>253</v>
      </c>
      <c r="D60" s="59">
        <v>44377</v>
      </c>
      <c r="E60" s="58">
        <v>16</v>
      </c>
    </row>
    <row r="61" spans="1:5" ht="15.75" customHeight="1"/>
    <row r="62" spans="1:5" ht="15.75" customHeight="1"/>
    <row r="63" spans="1:5" ht="15.75" customHeight="1"/>
    <row r="64" spans="1:5"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heetViews>
  <sheetFormatPr defaultColWidth="12.625" defaultRowHeight="15" customHeight="1"/>
  <cols>
    <col min="1" max="1" width="12.75" customWidth="1"/>
    <col min="2" max="2" width="35.25" customWidth="1"/>
    <col min="3" max="3" width="23.375" customWidth="1"/>
    <col min="4" max="5" width="8.5" customWidth="1"/>
    <col min="6" max="6" width="10.125" customWidth="1"/>
    <col min="7" max="26" width="7.625" customWidth="1"/>
  </cols>
  <sheetData>
    <row r="1" spans="1:6">
      <c r="A1" s="58" t="s">
        <v>150</v>
      </c>
      <c r="B1" s="58" t="s">
        <v>152</v>
      </c>
      <c r="C1" s="58" t="s">
        <v>254</v>
      </c>
      <c r="D1" s="58" t="s">
        <v>153</v>
      </c>
      <c r="E1" s="58" t="s">
        <v>118</v>
      </c>
      <c r="F1" s="60" t="s">
        <v>255</v>
      </c>
    </row>
    <row r="2" spans="1:6">
      <c r="A2" s="56" t="s">
        <v>155</v>
      </c>
      <c r="B2" s="56" t="s">
        <v>156</v>
      </c>
      <c r="C2" s="58" t="s">
        <v>50</v>
      </c>
      <c r="D2" s="59">
        <v>44377</v>
      </c>
      <c r="E2" s="58" t="s">
        <v>122</v>
      </c>
      <c r="F2" s="60">
        <v>0.66666666666666663</v>
      </c>
    </row>
    <row r="3" spans="1:6">
      <c r="A3" s="61" t="s">
        <v>155</v>
      </c>
      <c r="B3" s="56" t="s">
        <v>156</v>
      </c>
      <c r="C3" s="58" t="s">
        <v>50</v>
      </c>
      <c r="D3" s="59">
        <v>44377</v>
      </c>
      <c r="E3" s="58" t="s">
        <v>123</v>
      </c>
      <c r="F3" s="60">
        <v>0.33333333333333331</v>
      </c>
    </row>
    <row r="4" spans="1:6">
      <c r="A4" s="56" t="s">
        <v>159</v>
      </c>
      <c r="B4" s="56" t="s">
        <v>160</v>
      </c>
      <c r="C4" s="58" t="s">
        <v>9</v>
      </c>
      <c r="D4" s="59">
        <v>44377</v>
      </c>
      <c r="E4" s="58" t="s">
        <v>122</v>
      </c>
      <c r="F4" s="60">
        <v>0.47478991596638653</v>
      </c>
    </row>
    <row r="5" spans="1:6">
      <c r="A5" s="61" t="s">
        <v>159</v>
      </c>
      <c r="B5" s="56" t="s">
        <v>160</v>
      </c>
      <c r="C5" s="58" t="s">
        <v>9</v>
      </c>
      <c r="D5" s="59">
        <v>44377</v>
      </c>
      <c r="E5" s="58" t="s">
        <v>123</v>
      </c>
      <c r="F5" s="60">
        <v>0.52521008403361347</v>
      </c>
    </row>
    <row r="6" spans="1:6">
      <c r="A6" s="56" t="s">
        <v>167</v>
      </c>
      <c r="B6" s="56" t="s">
        <v>42</v>
      </c>
      <c r="C6" s="58" t="s">
        <v>42</v>
      </c>
      <c r="D6" s="59">
        <v>44377</v>
      </c>
      <c r="E6" s="58" t="s">
        <v>122</v>
      </c>
      <c r="F6" s="60">
        <v>0.69496544916090819</v>
      </c>
    </row>
    <row r="7" spans="1:6">
      <c r="A7" s="61" t="s">
        <v>167</v>
      </c>
      <c r="B7" s="56" t="s">
        <v>42</v>
      </c>
      <c r="C7" s="58" t="s">
        <v>42</v>
      </c>
      <c r="D7" s="59">
        <v>44377</v>
      </c>
      <c r="E7" s="58" t="s">
        <v>123</v>
      </c>
      <c r="F7" s="60">
        <v>0.30503455083909181</v>
      </c>
    </row>
    <row r="8" spans="1:6">
      <c r="A8" s="56" t="s">
        <v>161</v>
      </c>
      <c r="B8" s="56" t="s">
        <v>162</v>
      </c>
      <c r="C8" s="58" t="s">
        <v>10</v>
      </c>
      <c r="D8" s="59">
        <v>44377</v>
      </c>
      <c r="E8" s="58" t="s">
        <v>122</v>
      </c>
      <c r="F8" s="60">
        <v>0.39591836734693875</v>
      </c>
    </row>
    <row r="9" spans="1:6">
      <c r="A9" s="61" t="s">
        <v>161</v>
      </c>
      <c r="B9" s="56" t="s">
        <v>162</v>
      </c>
      <c r="C9" s="58" t="s">
        <v>10</v>
      </c>
      <c r="D9" s="59">
        <v>44377</v>
      </c>
      <c r="E9" s="58" t="s">
        <v>123</v>
      </c>
      <c r="F9" s="60">
        <v>0.60408163265306125</v>
      </c>
    </row>
    <row r="10" spans="1:6">
      <c r="A10" s="56" t="s">
        <v>256</v>
      </c>
      <c r="B10" s="56" t="s">
        <v>76</v>
      </c>
      <c r="C10" s="58" t="s">
        <v>76</v>
      </c>
      <c r="D10" s="59">
        <v>44377</v>
      </c>
      <c r="E10" s="58" t="s">
        <v>122</v>
      </c>
      <c r="F10" s="60">
        <v>0.5</v>
      </c>
    </row>
    <row r="11" spans="1:6">
      <c r="A11" s="61" t="s">
        <v>256</v>
      </c>
      <c r="B11" s="56" t="s">
        <v>76</v>
      </c>
      <c r="C11" s="58" t="s">
        <v>76</v>
      </c>
      <c r="D11" s="59">
        <v>44377</v>
      </c>
      <c r="E11" s="58" t="s">
        <v>123</v>
      </c>
      <c r="F11" s="60">
        <v>0.5</v>
      </c>
    </row>
    <row r="12" spans="1:6">
      <c r="A12" s="61" t="s">
        <v>257</v>
      </c>
      <c r="B12" s="56" t="s">
        <v>258</v>
      </c>
      <c r="C12" s="58" t="s">
        <v>75</v>
      </c>
      <c r="D12" s="59">
        <v>44377</v>
      </c>
      <c r="E12" s="58" t="s">
        <v>123</v>
      </c>
      <c r="F12" s="60">
        <v>1</v>
      </c>
    </row>
    <row r="13" spans="1:6">
      <c r="A13" s="61" t="s">
        <v>259</v>
      </c>
      <c r="B13" s="56" t="s">
        <v>260</v>
      </c>
      <c r="C13" s="58" t="s">
        <v>77</v>
      </c>
      <c r="D13" s="59">
        <v>44377</v>
      </c>
      <c r="E13" s="58" t="s">
        <v>122</v>
      </c>
      <c r="F13" s="60">
        <v>1</v>
      </c>
    </row>
    <row r="14" spans="1:6">
      <c r="A14" s="56" t="s">
        <v>261</v>
      </c>
      <c r="B14" s="56" t="s">
        <v>262</v>
      </c>
      <c r="C14" s="58" t="s">
        <v>79</v>
      </c>
      <c r="D14" s="59">
        <v>44377</v>
      </c>
      <c r="E14" s="58" t="s">
        <v>122</v>
      </c>
      <c r="F14" s="60">
        <v>0.25</v>
      </c>
    </row>
    <row r="15" spans="1:6">
      <c r="A15" s="61" t="s">
        <v>261</v>
      </c>
      <c r="B15" s="56" t="s">
        <v>262</v>
      </c>
      <c r="C15" s="58" t="s">
        <v>79</v>
      </c>
      <c r="D15" s="59">
        <v>44377</v>
      </c>
      <c r="E15" s="58" t="s">
        <v>123</v>
      </c>
      <c r="F15" s="60">
        <v>0.75</v>
      </c>
    </row>
    <row r="16" spans="1:6">
      <c r="A16" s="56" t="s">
        <v>263</v>
      </c>
      <c r="B16" s="56" t="s">
        <v>264</v>
      </c>
      <c r="C16" s="58" t="s">
        <v>85</v>
      </c>
      <c r="D16" s="59">
        <v>44377</v>
      </c>
      <c r="E16" s="58" t="s">
        <v>122</v>
      </c>
      <c r="F16" s="60">
        <v>0.5</v>
      </c>
    </row>
    <row r="17" spans="1:6">
      <c r="A17" s="61" t="s">
        <v>263</v>
      </c>
      <c r="B17" s="56" t="s">
        <v>264</v>
      </c>
      <c r="C17" s="58" t="s">
        <v>85</v>
      </c>
      <c r="D17" s="59">
        <v>44377</v>
      </c>
      <c r="E17" s="58" t="s">
        <v>123</v>
      </c>
      <c r="F17" s="60">
        <v>0.5</v>
      </c>
    </row>
    <row r="18" spans="1:6">
      <c r="A18" s="56" t="s">
        <v>168</v>
      </c>
      <c r="B18" s="56" t="s">
        <v>169</v>
      </c>
      <c r="C18" s="58" t="s">
        <v>54</v>
      </c>
      <c r="D18" s="59">
        <v>44377</v>
      </c>
      <c r="E18" s="58" t="s">
        <v>122</v>
      </c>
      <c r="F18" s="60">
        <v>0.875</v>
      </c>
    </row>
    <row r="19" spans="1:6">
      <c r="A19" s="61" t="s">
        <v>168</v>
      </c>
      <c r="B19" s="56" t="s">
        <v>169</v>
      </c>
      <c r="C19" s="58" t="s">
        <v>54</v>
      </c>
      <c r="D19" s="59">
        <v>44377</v>
      </c>
      <c r="E19" s="58" t="s">
        <v>123</v>
      </c>
      <c r="F19" s="60">
        <v>0.125</v>
      </c>
    </row>
    <row r="20" spans="1:6">
      <c r="A20" s="56" t="s">
        <v>223</v>
      </c>
      <c r="B20" s="56" t="s">
        <v>224</v>
      </c>
      <c r="C20" s="58" t="s">
        <v>65</v>
      </c>
      <c r="D20" s="59">
        <v>44377</v>
      </c>
      <c r="E20" s="58" t="s">
        <v>122</v>
      </c>
      <c r="F20" s="60">
        <v>0.85964912280701755</v>
      </c>
    </row>
    <row r="21" spans="1:6" ht="15.75" customHeight="1">
      <c r="A21" s="61" t="s">
        <v>223</v>
      </c>
      <c r="B21" s="56" t="s">
        <v>224</v>
      </c>
      <c r="C21" s="58" t="s">
        <v>65</v>
      </c>
      <c r="D21" s="59">
        <v>44377</v>
      </c>
      <c r="E21" s="58" t="s">
        <v>123</v>
      </c>
      <c r="F21" s="60">
        <v>0.14035087719298245</v>
      </c>
    </row>
    <row r="22" spans="1:6" ht="15.75" customHeight="1">
      <c r="A22" s="61" t="s">
        <v>177</v>
      </c>
      <c r="B22" s="56" t="s">
        <v>178</v>
      </c>
      <c r="C22" s="58" t="s">
        <v>56</v>
      </c>
      <c r="D22" s="59">
        <v>44377</v>
      </c>
      <c r="E22" s="58" t="s">
        <v>122</v>
      </c>
      <c r="F22" s="60">
        <v>1</v>
      </c>
    </row>
    <row r="23" spans="1:6" ht="15.75" customHeight="1">
      <c r="A23" s="56" t="s">
        <v>174</v>
      </c>
      <c r="B23" s="56" t="s">
        <v>43</v>
      </c>
      <c r="C23" s="58" t="s">
        <v>43</v>
      </c>
      <c r="D23" s="59">
        <v>44377</v>
      </c>
      <c r="E23" s="58" t="s">
        <v>122</v>
      </c>
      <c r="F23" s="60">
        <v>0.51626016260162599</v>
      </c>
    </row>
    <row r="24" spans="1:6" ht="15.75" customHeight="1">
      <c r="A24" s="61" t="s">
        <v>174</v>
      </c>
      <c r="B24" s="56" t="s">
        <v>43</v>
      </c>
      <c r="C24" s="58" t="s">
        <v>43</v>
      </c>
      <c r="D24" s="59">
        <v>44377</v>
      </c>
      <c r="E24" s="58" t="s">
        <v>123</v>
      </c>
      <c r="F24" s="60">
        <v>0.48373983739837401</v>
      </c>
    </row>
    <row r="25" spans="1:6" ht="15.75" customHeight="1">
      <c r="A25" s="56" t="s">
        <v>182</v>
      </c>
      <c r="B25" s="56" t="s">
        <v>183</v>
      </c>
      <c r="C25" s="58" t="s">
        <v>59</v>
      </c>
      <c r="D25" s="59">
        <v>44377</v>
      </c>
      <c r="E25" s="58" t="s">
        <v>122</v>
      </c>
      <c r="F25" s="60">
        <v>0.85620915032679734</v>
      </c>
    </row>
    <row r="26" spans="1:6" ht="15.75" customHeight="1">
      <c r="A26" s="61" t="s">
        <v>182</v>
      </c>
      <c r="B26" s="56" t="s">
        <v>183</v>
      </c>
      <c r="C26" s="58" t="s">
        <v>59</v>
      </c>
      <c r="D26" s="59">
        <v>44377</v>
      </c>
      <c r="E26" s="58" t="s">
        <v>123</v>
      </c>
      <c r="F26" s="60">
        <v>0.1437908496732026</v>
      </c>
    </row>
    <row r="27" spans="1:6" ht="15.75" customHeight="1">
      <c r="A27" s="61" t="s">
        <v>265</v>
      </c>
      <c r="B27" s="56" t="s">
        <v>266</v>
      </c>
      <c r="C27" s="58" t="s">
        <v>80</v>
      </c>
      <c r="D27" s="59">
        <v>44377</v>
      </c>
      <c r="E27" s="58" t="s">
        <v>122</v>
      </c>
      <c r="F27" s="60">
        <v>1</v>
      </c>
    </row>
    <row r="28" spans="1:6" ht="15.75" customHeight="1">
      <c r="A28" s="56" t="s">
        <v>172</v>
      </c>
      <c r="B28" s="56" t="s">
        <v>173</v>
      </c>
      <c r="C28" s="58" t="s">
        <v>12</v>
      </c>
      <c r="D28" s="59">
        <v>44377</v>
      </c>
      <c r="E28" s="58" t="s">
        <v>122</v>
      </c>
      <c r="F28" s="60">
        <v>0.80256217030896759</v>
      </c>
    </row>
    <row r="29" spans="1:6" ht="15.75" customHeight="1">
      <c r="A29" s="61" t="s">
        <v>172</v>
      </c>
      <c r="B29" s="56" t="s">
        <v>173</v>
      </c>
      <c r="C29" s="58" t="s">
        <v>12</v>
      </c>
      <c r="D29" s="59">
        <v>44377</v>
      </c>
      <c r="E29" s="58" t="s">
        <v>123</v>
      </c>
      <c r="F29" s="60">
        <v>0.19743782969103241</v>
      </c>
    </row>
    <row r="30" spans="1:6" ht="15.75" customHeight="1">
      <c r="A30" s="56" t="s">
        <v>194</v>
      </c>
      <c r="B30" s="56" t="s">
        <v>62</v>
      </c>
      <c r="C30" s="58" t="s">
        <v>62</v>
      </c>
      <c r="D30" s="59">
        <v>44377</v>
      </c>
      <c r="E30" s="58" t="s">
        <v>122</v>
      </c>
      <c r="F30" s="60">
        <v>0.42105263157894735</v>
      </c>
    </row>
    <row r="31" spans="1:6" ht="15.75" customHeight="1">
      <c r="A31" s="61" t="s">
        <v>194</v>
      </c>
      <c r="B31" s="56" t="s">
        <v>62</v>
      </c>
      <c r="C31" s="58" t="s">
        <v>62</v>
      </c>
      <c r="D31" s="59">
        <v>44377</v>
      </c>
      <c r="E31" s="58" t="s">
        <v>123</v>
      </c>
      <c r="F31" s="60">
        <v>0.57894736842105265</v>
      </c>
    </row>
    <row r="32" spans="1:6" ht="15.75" customHeight="1">
      <c r="A32" s="56" t="s">
        <v>170</v>
      </c>
      <c r="B32" s="56" t="s">
        <v>171</v>
      </c>
      <c r="C32" s="58" t="s">
        <v>55</v>
      </c>
      <c r="D32" s="59">
        <v>44377</v>
      </c>
      <c r="E32" s="58" t="s">
        <v>122</v>
      </c>
      <c r="F32" s="60">
        <v>0.82352941176470584</v>
      </c>
    </row>
    <row r="33" spans="1:6" ht="15.75" customHeight="1">
      <c r="A33" s="61" t="s">
        <v>170</v>
      </c>
      <c r="B33" s="56" t="s">
        <v>171</v>
      </c>
      <c r="C33" s="58" t="s">
        <v>55</v>
      </c>
      <c r="D33" s="59">
        <v>44377</v>
      </c>
      <c r="E33" s="58" t="s">
        <v>123</v>
      </c>
      <c r="F33" s="60">
        <v>0.17647058823529413</v>
      </c>
    </row>
    <row r="34" spans="1:6" ht="15.75" customHeight="1">
      <c r="A34" s="56" t="s">
        <v>175</v>
      </c>
      <c r="B34" s="56" t="s">
        <v>176</v>
      </c>
      <c r="C34" s="58" t="s">
        <v>13</v>
      </c>
      <c r="D34" s="59">
        <v>44377</v>
      </c>
      <c r="E34" s="58" t="s">
        <v>122</v>
      </c>
      <c r="F34" s="60">
        <v>0.27611585944919276</v>
      </c>
    </row>
    <row r="35" spans="1:6" ht="15.75" customHeight="1">
      <c r="A35" s="61" t="s">
        <v>175</v>
      </c>
      <c r="B35" s="56" t="s">
        <v>176</v>
      </c>
      <c r="C35" s="58" t="s">
        <v>13</v>
      </c>
      <c r="D35" s="59">
        <v>44377</v>
      </c>
      <c r="E35" s="58" t="s">
        <v>123</v>
      </c>
      <c r="F35" s="60">
        <v>0.72388414055080719</v>
      </c>
    </row>
    <row r="36" spans="1:6" ht="15.75" customHeight="1">
      <c r="A36" s="56" t="s">
        <v>186</v>
      </c>
      <c r="B36" s="56" t="s">
        <v>187</v>
      </c>
      <c r="C36" s="58" t="s">
        <v>14</v>
      </c>
      <c r="D36" s="59">
        <v>44377</v>
      </c>
      <c r="E36" s="58" t="s">
        <v>122</v>
      </c>
      <c r="F36" s="60">
        <v>0.75691244239631339</v>
      </c>
    </row>
    <row r="37" spans="1:6" ht="15.75" customHeight="1">
      <c r="A37" s="61" t="s">
        <v>186</v>
      </c>
      <c r="B37" s="56" t="s">
        <v>187</v>
      </c>
      <c r="C37" s="58" t="s">
        <v>14</v>
      </c>
      <c r="D37" s="59">
        <v>44377</v>
      </c>
      <c r="E37" s="58" t="s">
        <v>123</v>
      </c>
      <c r="F37" s="60">
        <v>0.24308755760368664</v>
      </c>
    </row>
    <row r="38" spans="1:6" ht="15.75" customHeight="1">
      <c r="A38" s="56" t="s">
        <v>180</v>
      </c>
      <c r="B38" s="56" t="s">
        <v>181</v>
      </c>
      <c r="C38" s="58" t="s">
        <v>58</v>
      </c>
      <c r="D38" s="59">
        <v>44377</v>
      </c>
      <c r="E38" s="58" t="s">
        <v>122</v>
      </c>
      <c r="F38" s="60">
        <v>0.82352941176470584</v>
      </c>
    </row>
    <row r="39" spans="1:6" ht="15.75" customHeight="1">
      <c r="A39" s="61" t="s">
        <v>180</v>
      </c>
      <c r="B39" s="56" t="s">
        <v>181</v>
      </c>
      <c r="C39" s="58" t="s">
        <v>58</v>
      </c>
      <c r="D39" s="59">
        <v>44377</v>
      </c>
      <c r="E39" s="58" t="s">
        <v>123</v>
      </c>
      <c r="F39" s="60">
        <v>0.17647058823529413</v>
      </c>
    </row>
    <row r="40" spans="1:6" ht="15.75" customHeight="1">
      <c r="A40" s="56" t="s">
        <v>214</v>
      </c>
      <c r="B40" s="56" t="s">
        <v>215</v>
      </c>
      <c r="C40" s="58" t="s">
        <v>26</v>
      </c>
      <c r="D40" s="59">
        <v>44377</v>
      </c>
      <c r="E40" s="58" t="s">
        <v>122</v>
      </c>
      <c r="F40" s="60">
        <v>0.46239554317548748</v>
      </c>
    </row>
    <row r="41" spans="1:6" ht="15.75" customHeight="1">
      <c r="A41" s="61" t="s">
        <v>214</v>
      </c>
      <c r="B41" s="56" t="s">
        <v>215</v>
      </c>
      <c r="C41" s="58" t="s">
        <v>26</v>
      </c>
      <c r="D41" s="59">
        <v>44377</v>
      </c>
      <c r="E41" s="58" t="s">
        <v>123</v>
      </c>
      <c r="F41" s="60">
        <v>0.53760445682451252</v>
      </c>
    </row>
    <row r="42" spans="1:6" ht="15.75" customHeight="1">
      <c r="A42" s="61" t="s">
        <v>267</v>
      </c>
      <c r="B42" s="56" t="s">
        <v>268</v>
      </c>
      <c r="C42" s="58" t="s">
        <v>93</v>
      </c>
      <c r="D42" s="59">
        <v>44377</v>
      </c>
      <c r="E42" s="58" t="s">
        <v>122</v>
      </c>
      <c r="F42" s="60">
        <v>1</v>
      </c>
    </row>
    <row r="43" spans="1:6" ht="15.75" customHeight="1">
      <c r="A43" s="56" t="s">
        <v>246</v>
      </c>
      <c r="B43" s="56" t="s">
        <v>247</v>
      </c>
      <c r="C43" s="58" t="s">
        <v>37</v>
      </c>
      <c r="D43" s="59">
        <v>44377</v>
      </c>
      <c r="E43" s="58" t="s">
        <v>122</v>
      </c>
      <c r="F43" s="60">
        <v>0.40238491403216858</v>
      </c>
    </row>
    <row r="44" spans="1:6" ht="15.75" customHeight="1">
      <c r="A44" s="61" t="s">
        <v>246</v>
      </c>
      <c r="B44" s="56" t="s">
        <v>247</v>
      </c>
      <c r="C44" s="58" t="s">
        <v>37</v>
      </c>
      <c r="D44" s="59">
        <v>44377</v>
      </c>
      <c r="E44" s="58" t="s">
        <v>123</v>
      </c>
      <c r="F44" s="60">
        <v>0.59761508596783142</v>
      </c>
    </row>
    <row r="45" spans="1:6" ht="15.75" customHeight="1">
      <c r="A45" s="56" t="s">
        <v>269</v>
      </c>
      <c r="B45" s="56" t="s">
        <v>270</v>
      </c>
      <c r="C45" s="58" t="s">
        <v>82</v>
      </c>
      <c r="D45" s="59">
        <v>44377</v>
      </c>
      <c r="E45" s="58" t="s">
        <v>122</v>
      </c>
      <c r="F45" s="60">
        <v>0.875</v>
      </c>
    </row>
    <row r="46" spans="1:6" ht="15.75" customHeight="1">
      <c r="A46" s="61" t="s">
        <v>269</v>
      </c>
      <c r="B46" s="56" t="s">
        <v>270</v>
      </c>
      <c r="C46" s="58" t="s">
        <v>82</v>
      </c>
      <c r="D46" s="59">
        <v>44377</v>
      </c>
      <c r="E46" s="58" t="s">
        <v>123</v>
      </c>
      <c r="F46" s="60">
        <v>0.125</v>
      </c>
    </row>
    <row r="47" spans="1:6" ht="15.75" customHeight="1">
      <c r="A47" s="56" t="s">
        <v>271</v>
      </c>
      <c r="B47" s="56" t="s">
        <v>272</v>
      </c>
      <c r="C47" s="58" t="s">
        <v>83</v>
      </c>
      <c r="D47" s="59">
        <v>44377</v>
      </c>
      <c r="E47" s="58" t="s">
        <v>122</v>
      </c>
      <c r="F47" s="60">
        <v>0.8571428571428571</v>
      </c>
    </row>
    <row r="48" spans="1:6" ht="15.75" customHeight="1">
      <c r="A48" s="61" t="s">
        <v>271</v>
      </c>
      <c r="B48" s="56" t="s">
        <v>272</v>
      </c>
      <c r="C48" s="58" t="s">
        <v>83</v>
      </c>
      <c r="D48" s="59">
        <v>44377</v>
      </c>
      <c r="E48" s="58" t="s">
        <v>123</v>
      </c>
      <c r="F48" s="60">
        <v>0.14285714285714285</v>
      </c>
    </row>
    <row r="49" spans="1:6" ht="15.75" customHeight="1">
      <c r="A49" s="56" t="s">
        <v>273</v>
      </c>
      <c r="B49" s="56" t="s">
        <v>274</v>
      </c>
      <c r="C49" s="58" t="s">
        <v>81</v>
      </c>
      <c r="D49" s="59">
        <v>44377</v>
      </c>
      <c r="E49" s="58" t="s">
        <v>122</v>
      </c>
      <c r="F49" s="60">
        <v>0.2857142857142857</v>
      </c>
    </row>
    <row r="50" spans="1:6" ht="15.75" customHeight="1">
      <c r="A50" s="61" t="s">
        <v>273</v>
      </c>
      <c r="B50" s="56" t="s">
        <v>274</v>
      </c>
      <c r="C50" s="58" t="s">
        <v>81</v>
      </c>
      <c r="D50" s="59">
        <v>44377</v>
      </c>
      <c r="E50" s="58" t="s">
        <v>123</v>
      </c>
      <c r="F50" s="60">
        <v>0.7142857142857143</v>
      </c>
    </row>
    <row r="51" spans="1:6" ht="15.75" customHeight="1">
      <c r="A51" s="56" t="s">
        <v>188</v>
      </c>
      <c r="B51" s="56" t="s">
        <v>189</v>
      </c>
      <c r="C51" s="58" t="s">
        <v>44</v>
      </c>
      <c r="D51" s="59">
        <v>44377</v>
      </c>
      <c r="E51" s="58" t="s">
        <v>122</v>
      </c>
      <c r="F51" s="60">
        <v>0.74776386404293382</v>
      </c>
    </row>
    <row r="52" spans="1:6" ht="15.75" customHeight="1">
      <c r="A52" s="61" t="s">
        <v>188</v>
      </c>
      <c r="B52" s="56" t="s">
        <v>189</v>
      </c>
      <c r="C52" s="58" t="s">
        <v>44</v>
      </c>
      <c r="D52" s="59">
        <v>44377</v>
      </c>
      <c r="E52" s="58" t="s">
        <v>123</v>
      </c>
      <c r="F52" s="60">
        <v>0.25223613595706618</v>
      </c>
    </row>
    <row r="53" spans="1:6" ht="15.75" customHeight="1">
      <c r="A53" s="56" t="s">
        <v>184</v>
      </c>
      <c r="B53" s="56" t="s">
        <v>185</v>
      </c>
      <c r="C53" s="58" t="s">
        <v>60</v>
      </c>
      <c r="D53" s="59">
        <v>44377</v>
      </c>
      <c r="E53" s="58" t="s">
        <v>122</v>
      </c>
      <c r="F53" s="60">
        <v>0.53846153846153844</v>
      </c>
    </row>
    <row r="54" spans="1:6" ht="15.75" customHeight="1">
      <c r="A54" s="61" t="s">
        <v>184</v>
      </c>
      <c r="B54" s="56" t="s">
        <v>185</v>
      </c>
      <c r="C54" s="58" t="s">
        <v>60</v>
      </c>
      <c r="D54" s="59">
        <v>44377</v>
      </c>
      <c r="E54" s="58" t="s">
        <v>123</v>
      </c>
      <c r="F54" s="60">
        <v>0.46153846153846156</v>
      </c>
    </row>
    <row r="55" spans="1:6" ht="15.75" customHeight="1">
      <c r="A55" s="56" t="s">
        <v>275</v>
      </c>
      <c r="B55" s="56" t="s">
        <v>276</v>
      </c>
      <c r="C55" s="58" t="s">
        <v>84</v>
      </c>
      <c r="D55" s="59">
        <v>44377</v>
      </c>
      <c r="E55" s="58" t="s">
        <v>122</v>
      </c>
      <c r="F55" s="60">
        <v>0.66666666666666663</v>
      </c>
    </row>
    <row r="56" spans="1:6" ht="15.75" customHeight="1">
      <c r="A56" s="61" t="s">
        <v>275</v>
      </c>
      <c r="B56" s="56" t="s">
        <v>276</v>
      </c>
      <c r="C56" s="58" t="s">
        <v>84</v>
      </c>
      <c r="D56" s="59">
        <v>44377</v>
      </c>
      <c r="E56" s="58" t="s">
        <v>123</v>
      </c>
      <c r="F56" s="60">
        <v>0.33333333333333331</v>
      </c>
    </row>
    <row r="57" spans="1:6" ht="15.75" customHeight="1">
      <c r="A57" s="56" t="s">
        <v>190</v>
      </c>
      <c r="B57" s="56" t="s">
        <v>191</v>
      </c>
      <c r="C57" s="58" t="s">
        <v>15</v>
      </c>
      <c r="D57" s="59">
        <v>44377</v>
      </c>
      <c r="E57" s="58" t="s">
        <v>122</v>
      </c>
      <c r="F57" s="60">
        <v>0.5113122171945701</v>
      </c>
    </row>
    <row r="58" spans="1:6" ht="15.75" customHeight="1">
      <c r="A58" s="61" t="s">
        <v>190</v>
      </c>
      <c r="B58" s="56" t="s">
        <v>191</v>
      </c>
      <c r="C58" s="58" t="s">
        <v>15</v>
      </c>
      <c r="D58" s="59">
        <v>44377</v>
      </c>
      <c r="E58" s="58" t="s">
        <v>123</v>
      </c>
      <c r="F58" s="60">
        <v>0.48868778280542985</v>
      </c>
    </row>
    <row r="59" spans="1:6" ht="15.75" customHeight="1">
      <c r="A59" s="56" t="s">
        <v>252</v>
      </c>
      <c r="B59" s="56" t="s">
        <v>253</v>
      </c>
      <c r="C59" s="58" t="s">
        <v>71</v>
      </c>
      <c r="D59" s="59">
        <v>44377</v>
      </c>
      <c r="E59" s="58" t="s">
        <v>122</v>
      </c>
      <c r="F59" s="60">
        <v>0.6875</v>
      </c>
    </row>
    <row r="60" spans="1:6" ht="15.75" customHeight="1">
      <c r="A60" s="61" t="s">
        <v>252</v>
      </c>
      <c r="B60" s="56" t="s">
        <v>253</v>
      </c>
      <c r="C60" s="58" t="s">
        <v>71</v>
      </c>
      <c r="D60" s="59">
        <v>44377</v>
      </c>
      <c r="E60" s="58" t="s">
        <v>123</v>
      </c>
      <c r="F60" s="60">
        <v>0.3125</v>
      </c>
    </row>
    <row r="61" spans="1:6" ht="15.75" customHeight="1">
      <c r="A61" s="56" t="s">
        <v>277</v>
      </c>
      <c r="B61" s="56" t="s">
        <v>278</v>
      </c>
      <c r="C61" s="58" t="s">
        <v>86</v>
      </c>
      <c r="D61" s="59">
        <v>44377</v>
      </c>
      <c r="E61" s="58" t="s">
        <v>122</v>
      </c>
      <c r="F61" s="60">
        <v>0.5</v>
      </c>
    </row>
    <row r="62" spans="1:6" ht="15.75" customHeight="1">
      <c r="A62" s="61" t="s">
        <v>277</v>
      </c>
      <c r="B62" s="56" t="s">
        <v>278</v>
      </c>
      <c r="C62" s="58" t="s">
        <v>86</v>
      </c>
      <c r="D62" s="59">
        <v>44377</v>
      </c>
      <c r="E62" s="58" t="s">
        <v>123</v>
      </c>
      <c r="F62" s="60">
        <v>0.5</v>
      </c>
    </row>
    <row r="63" spans="1:6" ht="15.75" customHeight="1">
      <c r="A63" s="56" t="s">
        <v>195</v>
      </c>
      <c r="B63" s="56" t="s">
        <v>196</v>
      </c>
      <c r="C63" s="58" t="s">
        <v>17</v>
      </c>
      <c r="D63" s="59">
        <v>44377</v>
      </c>
      <c r="E63" s="58" t="s">
        <v>122</v>
      </c>
      <c r="F63" s="60">
        <v>0.21008403361344538</v>
      </c>
    </row>
    <row r="64" spans="1:6" ht="15.75" customHeight="1">
      <c r="A64" s="61" t="s">
        <v>195</v>
      </c>
      <c r="B64" s="56" t="s">
        <v>196</v>
      </c>
      <c r="C64" s="58" t="s">
        <v>17</v>
      </c>
      <c r="D64" s="59">
        <v>44377</v>
      </c>
      <c r="E64" s="58" t="s">
        <v>123</v>
      </c>
      <c r="F64" s="60">
        <v>0.78991596638655459</v>
      </c>
    </row>
    <row r="65" spans="1:6" ht="15.75" customHeight="1">
      <c r="A65" s="56" t="s">
        <v>197</v>
      </c>
      <c r="B65" s="56" t="s">
        <v>198</v>
      </c>
      <c r="C65" s="58" t="s">
        <v>18</v>
      </c>
      <c r="D65" s="59">
        <v>44377</v>
      </c>
      <c r="E65" s="58" t="s">
        <v>122</v>
      </c>
      <c r="F65" s="60">
        <v>0.40172413793103451</v>
      </c>
    </row>
    <row r="66" spans="1:6" ht="15.75" customHeight="1">
      <c r="A66" s="61" t="s">
        <v>197</v>
      </c>
      <c r="B66" s="56" t="s">
        <v>198</v>
      </c>
      <c r="C66" s="58" t="s">
        <v>18</v>
      </c>
      <c r="D66" s="59">
        <v>44377</v>
      </c>
      <c r="E66" s="58" t="s">
        <v>123</v>
      </c>
      <c r="F66" s="60">
        <v>0.59827586206896555</v>
      </c>
    </row>
    <row r="67" spans="1:6" ht="15.75" customHeight="1">
      <c r="A67" s="56" t="s">
        <v>204</v>
      </c>
      <c r="B67" s="56" t="s">
        <v>205</v>
      </c>
      <c r="C67" s="58" t="s">
        <v>21</v>
      </c>
      <c r="D67" s="59">
        <v>44377</v>
      </c>
      <c r="E67" s="58" t="s">
        <v>122</v>
      </c>
      <c r="F67" s="60">
        <v>0.91666666666666663</v>
      </c>
    </row>
    <row r="68" spans="1:6" ht="15.75" customHeight="1">
      <c r="A68" s="61" t="s">
        <v>204</v>
      </c>
      <c r="B68" s="56" t="s">
        <v>205</v>
      </c>
      <c r="C68" s="58" t="s">
        <v>21</v>
      </c>
      <c r="D68" s="59">
        <v>44377</v>
      </c>
      <c r="E68" s="58" t="s">
        <v>123</v>
      </c>
      <c r="F68" s="60">
        <v>8.3333333333333329E-2</v>
      </c>
    </row>
    <row r="69" spans="1:6" ht="15.75" customHeight="1">
      <c r="A69" s="56" t="s">
        <v>199</v>
      </c>
      <c r="B69" s="56" t="s">
        <v>200</v>
      </c>
      <c r="C69" s="58" t="s">
        <v>19</v>
      </c>
      <c r="D69" s="59">
        <v>44377</v>
      </c>
      <c r="E69" s="58" t="s">
        <v>122</v>
      </c>
      <c r="F69" s="60">
        <v>0.32978723404255317</v>
      </c>
    </row>
    <row r="70" spans="1:6" ht="15.75" customHeight="1">
      <c r="A70" s="61" t="s">
        <v>199</v>
      </c>
      <c r="B70" s="56" t="s">
        <v>200</v>
      </c>
      <c r="C70" s="58" t="s">
        <v>19</v>
      </c>
      <c r="D70" s="59">
        <v>44377</v>
      </c>
      <c r="E70" s="58" t="s">
        <v>123</v>
      </c>
      <c r="F70" s="60">
        <v>0.67021276595744683</v>
      </c>
    </row>
    <row r="71" spans="1:6" ht="15.75" customHeight="1">
      <c r="A71" s="56" t="s">
        <v>201</v>
      </c>
      <c r="B71" s="56" t="s">
        <v>45</v>
      </c>
      <c r="C71" s="58" t="s">
        <v>45</v>
      </c>
      <c r="D71" s="59">
        <v>44377</v>
      </c>
      <c r="E71" s="58" t="s">
        <v>122</v>
      </c>
      <c r="F71" s="60">
        <v>0.57894736842105265</v>
      </c>
    </row>
    <row r="72" spans="1:6" ht="15.75" customHeight="1">
      <c r="A72" s="61" t="s">
        <v>201</v>
      </c>
      <c r="B72" s="56" t="s">
        <v>45</v>
      </c>
      <c r="C72" s="58" t="s">
        <v>45</v>
      </c>
      <c r="D72" s="59">
        <v>44377</v>
      </c>
      <c r="E72" s="58" t="s">
        <v>123</v>
      </c>
      <c r="F72" s="60">
        <v>0.42105263157894735</v>
      </c>
    </row>
    <row r="73" spans="1:6" ht="15.75" customHeight="1">
      <c r="A73" s="56" t="s">
        <v>163</v>
      </c>
      <c r="B73" s="56" t="s">
        <v>11</v>
      </c>
      <c r="C73" s="58" t="s">
        <v>11</v>
      </c>
      <c r="D73" s="59">
        <v>44377</v>
      </c>
      <c r="E73" s="58" t="s">
        <v>122</v>
      </c>
      <c r="F73" s="60">
        <v>0.7526223776223776</v>
      </c>
    </row>
    <row r="74" spans="1:6" ht="15.75" customHeight="1">
      <c r="A74" s="61" t="s">
        <v>163</v>
      </c>
      <c r="B74" s="56" t="s">
        <v>11</v>
      </c>
      <c r="C74" s="58" t="s">
        <v>11</v>
      </c>
      <c r="D74" s="59">
        <v>44377</v>
      </c>
      <c r="E74" s="58" t="s">
        <v>123</v>
      </c>
      <c r="F74" s="60">
        <v>0.24737762237762237</v>
      </c>
    </row>
    <row r="75" spans="1:6" ht="15.75" customHeight="1">
      <c r="A75" s="56" t="s">
        <v>209</v>
      </c>
      <c r="B75" s="56" t="s">
        <v>210</v>
      </c>
      <c r="C75" s="58" t="s">
        <v>23</v>
      </c>
      <c r="D75" s="59">
        <v>44377</v>
      </c>
      <c r="E75" s="58" t="s">
        <v>122</v>
      </c>
      <c r="F75" s="60">
        <v>0.69333333333333336</v>
      </c>
    </row>
    <row r="76" spans="1:6" ht="15.75" customHeight="1">
      <c r="A76" s="61" t="s">
        <v>209</v>
      </c>
      <c r="B76" s="56" t="s">
        <v>210</v>
      </c>
      <c r="C76" s="58" t="s">
        <v>23</v>
      </c>
      <c r="D76" s="59">
        <v>44377</v>
      </c>
      <c r="E76" s="58" t="s">
        <v>123</v>
      </c>
      <c r="F76" s="60">
        <v>0.30666666666666664</v>
      </c>
    </row>
    <row r="77" spans="1:6" ht="15.75" customHeight="1">
      <c r="A77" s="56" t="s">
        <v>157</v>
      </c>
      <c r="B77" s="56" t="s">
        <v>158</v>
      </c>
      <c r="C77" s="58" t="s">
        <v>51</v>
      </c>
      <c r="D77" s="59">
        <v>44377</v>
      </c>
      <c r="E77" s="58" t="s">
        <v>122</v>
      </c>
      <c r="F77" s="60">
        <v>0.66666666666666663</v>
      </c>
    </row>
    <row r="78" spans="1:6" ht="15.75" customHeight="1">
      <c r="A78" s="61" t="s">
        <v>157</v>
      </c>
      <c r="B78" s="56" t="s">
        <v>158</v>
      </c>
      <c r="C78" s="58" t="s">
        <v>51</v>
      </c>
      <c r="D78" s="59">
        <v>44377</v>
      </c>
      <c r="E78" s="58" t="s">
        <v>123</v>
      </c>
      <c r="F78" s="60">
        <v>0.33333333333333331</v>
      </c>
    </row>
    <row r="79" spans="1:6" ht="15.75" customHeight="1">
      <c r="A79" s="56" t="s">
        <v>206</v>
      </c>
      <c r="B79" s="56" t="s">
        <v>63</v>
      </c>
      <c r="C79" s="58" t="s">
        <v>63</v>
      </c>
      <c r="D79" s="59">
        <v>44377</v>
      </c>
      <c r="E79" s="58" t="s">
        <v>122</v>
      </c>
      <c r="F79" s="60">
        <v>0.69444444444444442</v>
      </c>
    </row>
    <row r="80" spans="1:6" ht="15.75" customHeight="1">
      <c r="A80" s="61" t="s">
        <v>206</v>
      </c>
      <c r="B80" s="56" t="s">
        <v>63</v>
      </c>
      <c r="C80" s="58" t="s">
        <v>63</v>
      </c>
      <c r="D80" s="59">
        <v>44377</v>
      </c>
      <c r="E80" s="58" t="s">
        <v>123</v>
      </c>
      <c r="F80" s="60">
        <v>0.30555555555555558</v>
      </c>
    </row>
    <row r="81" spans="1:6" ht="15.75" customHeight="1">
      <c r="A81" s="56" t="s">
        <v>207</v>
      </c>
      <c r="B81" s="56" t="s">
        <v>208</v>
      </c>
      <c r="C81" s="58" t="s">
        <v>22</v>
      </c>
      <c r="D81" s="59">
        <v>44377</v>
      </c>
      <c r="E81" s="58" t="s">
        <v>122</v>
      </c>
      <c r="F81" s="60">
        <v>0.5</v>
      </c>
    </row>
    <row r="82" spans="1:6" ht="15.75" customHeight="1">
      <c r="A82" s="61" t="s">
        <v>207</v>
      </c>
      <c r="B82" s="56" t="s">
        <v>208</v>
      </c>
      <c r="C82" s="58" t="s">
        <v>22</v>
      </c>
      <c r="D82" s="59">
        <v>44377</v>
      </c>
      <c r="E82" s="58" t="s">
        <v>123</v>
      </c>
      <c r="F82" s="60">
        <v>0.5</v>
      </c>
    </row>
    <row r="83" spans="1:6" ht="15.75" customHeight="1">
      <c r="A83" s="56" t="s">
        <v>202</v>
      </c>
      <c r="B83" s="56" t="s">
        <v>203</v>
      </c>
      <c r="C83" s="58" t="s">
        <v>20</v>
      </c>
      <c r="D83" s="59">
        <v>44377</v>
      </c>
      <c r="E83" s="58" t="s">
        <v>122</v>
      </c>
      <c r="F83" s="60">
        <v>0.61418918918918919</v>
      </c>
    </row>
    <row r="84" spans="1:6" ht="15.75" customHeight="1">
      <c r="A84" s="61" t="s">
        <v>202</v>
      </c>
      <c r="B84" s="56" t="s">
        <v>203</v>
      </c>
      <c r="C84" s="58" t="s">
        <v>20</v>
      </c>
      <c r="D84" s="59">
        <v>44377</v>
      </c>
      <c r="E84" s="58" t="s">
        <v>123</v>
      </c>
      <c r="F84" s="60">
        <v>0.38581081081081081</v>
      </c>
    </row>
    <row r="85" spans="1:6" ht="15.75" customHeight="1">
      <c r="A85" s="56" t="s">
        <v>164</v>
      </c>
      <c r="B85" s="56" t="s">
        <v>52</v>
      </c>
      <c r="C85" s="58" t="s">
        <v>52</v>
      </c>
      <c r="D85" s="59">
        <v>44377</v>
      </c>
      <c r="E85" s="58" t="s">
        <v>122</v>
      </c>
      <c r="F85" s="60">
        <v>0.72727272727272729</v>
      </c>
    </row>
    <row r="86" spans="1:6" ht="15.75" customHeight="1">
      <c r="A86" s="61" t="s">
        <v>164</v>
      </c>
      <c r="B86" s="56" t="s">
        <v>52</v>
      </c>
      <c r="C86" s="58" t="s">
        <v>52</v>
      </c>
      <c r="D86" s="59">
        <v>44377</v>
      </c>
      <c r="E86" s="58" t="s">
        <v>123</v>
      </c>
      <c r="F86" s="60">
        <v>0.27272727272727271</v>
      </c>
    </row>
    <row r="87" spans="1:6" ht="15.75" customHeight="1">
      <c r="A87" s="56" t="s">
        <v>211</v>
      </c>
      <c r="B87" s="56" t="s">
        <v>24</v>
      </c>
      <c r="C87" s="58" t="s">
        <v>24</v>
      </c>
      <c r="D87" s="59">
        <v>44377</v>
      </c>
      <c r="E87" s="58" t="s">
        <v>122</v>
      </c>
      <c r="F87" s="60">
        <v>0.59701492537313428</v>
      </c>
    </row>
    <row r="88" spans="1:6" ht="15.75" customHeight="1">
      <c r="A88" s="61" t="s">
        <v>211</v>
      </c>
      <c r="B88" s="56" t="s">
        <v>24</v>
      </c>
      <c r="C88" s="58" t="s">
        <v>24</v>
      </c>
      <c r="D88" s="59">
        <v>44377</v>
      </c>
      <c r="E88" s="58" t="s">
        <v>123</v>
      </c>
      <c r="F88" s="60">
        <v>0.40298507462686567</v>
      </c>
    </row>
    <row r="89" spans="1:6" ht="15.75" customHeight="1">
      <c r="A89" s="56" t="s">
        <v>212</v>
      </c>
      <c r="B89" s="56" t="s">
        <v>213</v>
      </c>
      <c r="C89" s="58" t="s">
        <v>25</v>
      </c>
      <c r="D89" s="59">
        <v>44377</v>
      </c>
      <c r="E89" s="58" t="s">
        <v>122</v>
      </c>
      <c r="F89" s="60">
        <v>0.58333333333333337</v>
      </c>
    </row>
    <row r="90" spans="1:6" ht="15.75" customHeight="1">
      <c r="A90" s="61" t="s">
        <v>212</v>
      </c>
      <c r="B90" s="56" t="s">
        <v>213</v>
      </c>
      <c r="C90" s="58" t="s">
        <v>25</v>
      </c>
      <c r="D90" s="59">
        <v>44377</v>
      </c>
      <c r="E90" s="58" t="s">
        <v>123</v>
      </c>
      <c r="F90" s="60">
        <v>0.41666666666666669</v>
      </c>
    </row>
    <row r="91" spans="1:6" ht="15.75" customHeight="1">
      <c r="A91" s="56" t="s">
        <v>179</v>
      </c>
      <c r="B91" s="56" t="s">
        <v>57</v>
      </c>
      <c r="C91" s="58" t="s">
        <v>57</v>
      </c>
      <c r="D91" s="59">
        <v>44377</v>
      </c>
      <c r="E91" s="58" t="s">
        <v>122</v>
      </c>
      <c r="F91" s="60">
        <v>0.68181818181818177</v>
      </c>
    </row>
    <row r="92" spans="1:6" ht="15.75" customHeight="1">
      <c r="A92" s="61" t="s">
        <v>179</v>
      </c>
      <c r="B92" s="56" t="s">
        <v>57</v>
      </c>
      <c r="C92" s="58" t="s">
        <v>57</v>
      </c>
      <c r="D92" s="59">
        <v>44377</v>
      </c>
      <c r="E92" s="58" t="s">
        <v>123</v>
      </c>
      <c r="F92" s="60">
        <v>0.31818181818181818</v>
      </c>
    </row>
    <row r="93" spans="1:6" ht="15.75" customHeight="1">
      <c r="A93" s="56" t="s">
        <v>238</v>
      </c>
      <c r="B93" s="56" t="s">
        <v>239</v>
      </c>
      <c r="C93" s="58" t="s">
        <v>34</v>
      </c>
      <c r="D93" s="59">
        <v>44377</v>
      </c>
      <c r="E93" s="58" t="s">
        <v>122</v>
      </c>
      <c r="F93" s="60">
        <v>0.37234042553191488</v>
      </c>
    </row>
    <row r="94" spans="1:6" ht="15.75" customHeight="1">
      <c r="A94" s="61" t="s">
        <v>238</v>
      </c>
      <c r="B94" s="56" t="s">
        <v>239</v>
      </c>
      <c r="C94" s="58" t="s">
        <v>34</v>
      </c>
      <c r="D94" s="59">
        <v>44377</v>
      </c>
      <c r="E94" s="58" t="s">
        <v>123</v>
      </c>
      <c r="F94" s="60">
        <v>0.62765957446808507</v>
      </c>
    </row>
    <row r="95" spans="1:6" ht="15.75" customHeight="1">
      <c r="A95" s="56" t="s">
        <v>216</v>
      </c>
      <c r="B95" s="56" t="s">
        <v>217</v>
      </c>
      <c r="C95" s="58" t="s">
        <v>27</v>
      </c>
      <c r="D95" s="59">
        <v>44377</v>
      </c>
      <c r="E95" s="58" t="s">
        <v>122</v>
      </c>
      <c r="F95" s="60">
        <v>0.44444444444444442</v>
      </c>
    </row>
    <row r="96" spans="1:6" ht="15.75" customHeight="1">
      <c r="A96" s="61" t="s">
        <v>216</v>
      </c>
      <c r="B96" s="56" t="s">
        <v>217</v>
      </c>
      <c r="C96" s="58" t="s">
        <v>27</v>
      </c>
      <c r="D96" s="59">
        <v>44377</v>
      </c>
      <c r="E96" s="58" t="s">
        <v>123</v>
      </c>
      <c r="F96" s="60">
        <v>0.55555555555555558</v>
      </c>
    </row>
    <row r="97" spans="1:6" ht="15.75" customHeight="1">
      <c r="A97" s="56" t="s">
        <v>218</v>
      </c>
      <c r="B97" s="56" t="s">
        <v>28</v>
      </c>
      <c r="C97" s="58" t="s">
        <v>28</v>
      </c>
      <c r="D97" s="59">
        <v>44377</v>
      </c>
      <c r="E97" s="58" t="s">
        <v>122</v>
      </c>
      <c r="F97" s="60">
        <v>0.57471264367816088</v>
      </c>
    </row>
    <row r="98" spans="1:6" ht="15.75" customHeight="1">
      <c r="A98" s="61" t="s">
        <v>218</v>
      </c>
      <c r="B98" s="56" t="s">
        <v>28</v>
      </c>
      <c r="C98" s="58" t="s">
        <v>28</v>
      </c>
      <c r="D98" s="59">
        <v>44377</v>
      </c>
      <c r="E98" s="58" t="s">
        <v>123</v>
      </c>
      <c r="F98" s="60">
        <v>0.42528735632183906</v>
      </c>
    </row>
    <row r="99" spans="1:6" ht="15.75" customHeight="1">
      <c r="A99" s="56" t="s">
        <v>220</v>
      </c>
      <c r="B99" s="56" t="s">
        <v>221</v>
      </c>
      <c r="C99" s="58" t="s">
        <v>29</v>
      </c>
      <c r="D99" s="59">
        <v>44377</v>
      </c>
      <c r="E99" s="58" t="s">
        <v>122</v>
      </c>
      <c r="F99" s="60">
        <v>0.27880184331797236</v>
      </c>
    </row>
    <row r="100" spans="1:6" ht="15.75" customHeight="1">
      <c r="A100" s="61" t="s">
        <v>220</v>
      </c>
      <c r="B100" s="56" t="s">
        <v>221</v>
      </c>
      <c r="C100" s="58" t="s">
        <v>29</v>
      </c>
      <c r="D100" s="59">
        <v>44377</v>
      </c>
      <c r="E100" s="58" t="s">
        <v>123</v>
      </c>
      <c r="F100" s="60">
        <v>0.72119815668202769</v>
      </c>
    </row>
    <row r="101" spans="1:6" ht="15.75" customHeight="1">
      <c r="A101" s="56" t="s">
        <v>219</v>
      </c>
      <c r="B101" s="56" t="s">
        <v>64</v>
      </c>
      <c r="C101" s="58" t="s">
        <v>64</v>
      </c>
      <c r="D101" s="59">
        <v>44377</v>
      </c>
      <c r="E101" s="58" t="s">
        <v>122</v>
      </c>
      <c r="F101" s="60">
        <v>0.79591836734693877</v>
      </c>
    </row>
    <row r="102" spans="1:6" ht="15.75" customHeight="1">
      <c r="A102" s="61" t="s">
        <v>219</v>
      </c>
      <c r="B102" s="56" t="s">
        <v>64</v>
      </c>
      <c r="C102" s="58" t="s">
        <v>64</v>
      </c>
      <c r="D102" s="59">
        <v>44377</v>
      </c>
      <c r="E102" s="58" t="s">
        <v>123</v>
      </c>
      <c r="F102" s="60">
        <v>0.20408163265306123</v>
      </c>
    </row>
    <row r="103" spans="1:6" ht="15.75" customHeight="1">
      <c r="A103" s="56" t="s">
        <v>222</v>
      </c>
      <c r="B103" s="56" t="s">
        <v>46</v>
      </c>
      <c r="C103" s="58" t="s">
        <v>46</v>
      </c>
      <c r="D103" s="59">
        <v>44377</v>
      </c>
      <c r="E103" s="58" t="s">
        <v>122</v>
      </c>
      <c r="F103" s="60">
        <v>0.30769230769230771</v>
      </c>
    </row>
    <row r="104" spans="1:6" ht="15.75" customHeight="1">
      <c r="A104" s="61" t="s">
        <v>222</v>
      </c>
      <c r="B104" s="56" t="s">
        <v>46</v>
      </c>
      <c r="C104" s="58" t="s">
        <v>46</v>
      </c>
      <c r="D104" s="59">
        <v>44377</v>
      </c>
      <c r="E104" s="58" t="s">
        <v>123</v>
      </c>
      <c r="F104" s="60">
        <v>0.69230769230769229</v>
      </c>
    </row>
    <row r="105" spans="1:6" ht="15.75" customHeight="1">
      <c r="A105" s="56" t="s">
        <v>279</v>
      </c>
      <c r="B105" s="56" t="s">
        <v>88</v>
      </c>
      <c r="C105" s="58" t="s">
        <v>88</v>
      </c>
      <c r="D105" s="59">
        <v>44377</v>
      </c>
      <c r="E105" s="58" t="s">
        <v>122</v>
      </c>
      <c r="F105" s="60">
        <v>0.25</v>
      </c>
    </row>
    <row r="106" spans="1:6" ht="15.75" customHeight="1">
      <c r="A106" s="61" t="s">
        <v>279</v>
      </c>
      <c r="B106" s="56" t="s">
        <v>88</v>
      </c>
      <c r="C106" s="58" t="s">
        <v>88</v>
      </c>
      <c r="D106" s="59">
        <v>44377</v>
      </c>
      <c r="E106" s="58" t="s">
        <v>123</v>
      </c>
      <c r="F106" s="60">
        <v>0.75</v>
      </c>
    </row>
    <row r="107" spans="1:6" ht="15.75" customHeight="1">
      <c r="A107" s="61" t="s">
        <v>280</v>
      </c>
      <c r="B107" s="56" t="s">
        <v>89</v>
      </c>
      <c r="C107" s="58" t="s">
        <v>89</v>
      </c>
      <c r="D107" s="59">
        <v>44377</v>
      </c>
      <c r="E107" s="58" t="s">
        <v>122</v>
      </c>
      <c r="F107" s="60">
        <v>1</v>
      </c>
    </row>
    <row r="108" spans="1:6" ht="15.75" customHeight="1">
      <c r="A108" s="56" t="s">
        <v>281</v>
      </c>
      <c r="B108" s="56" t="s">
        <v>282</v>
      </c>
      <c r="C108" s="58" t="s">
        <v>91</v>
      </c>
      <c r="D108" s="59">
        <v>44377</v>
      </c>
      <c r="E108" s="58" t="s">
        <v>122</v>
      </c>
      <c r="F108" s="60">
        <v>0.66666666666666663</v>
      </c>
    </row>
    <row r="109" spans="1:6" ht="15.75" customHeight="1">
      <c r="A109" s="61" t="s">
        <v>281</v>
      </c>
      <c r="B109" s="56" t="s">
        <v>282</v>
      </c>
      <c r="C109" s="58" t="s">
        <v>91</v>
      </c>
      <c r="D109" s="59">
        <v>44377</v>
      </c>
      <c r="E109" s="58" t="s">
        <v>123</v>
      </c>
      <c r="F109" s="60">
        <v>0.33333333333333331</v>
      </c>
    </row>
    <row r="110" spans="1:6" ht="15.75" customHeight="1">
      <c r="A110" s="61" t="s">
        <v>283</v>
      </c>
      <c r="B110" s="56" t="s">
        <v>90</v>
      </c>
      <c r="C110" s="58" t="s">
        <v>90</v>
      </c>
      <c r="D110" s="59">
        <v>44377</v>
      </c>
      <c r="E110" s="58" t="s">
        <v>123</v>
      </c>
      <c r="F110" s="60">
        <v>1</v>
      </c>
    </row>
    <row r="111" spans="1:6" ht="15.75" customHeight="1">
      <c r="A111" s="61" t="s">
        <v>284</v>
      </c>
      <c r="B111" s="56" t="s">
        <v>285</v>
      </c>
      <c r="C111" s="58" t="s">
        <v>94</v>
      </c>
      <c r="D111" s="59">
        <v>44377</v>
      </c>
      <c r="E111" s="58" t="s">
        <v>122</v>
      </c>
      <c r="F111" s="60">
        <v>1</v>
      </c>
    </row>
    <row r="112" spans="1:6" ht="15.75" customHeight="1">
      <c r="A112" s="56" t="s">
        <v>286</v>
      </c>
      <c r="B112" s="56" t="s">
        <v>287</v>
      </c>
      <c r="C112" s="58" t="s">
        <v>95</v>
      </c>
      <c r="D112" s="59">
        <v>44377</v>
      </c>
      <c r="E112" s="58" t="s">
        <v>122</v>
      </c>
      <c r="F112" s="60">
        <v>0.625</v>
      </c>
    </row>
    <row r="113" spans="1:6" ht="15.75" customHeight="1">
      <c r="A113" s="61" t="s">
        <v>286</v>
      </c>
      <c r="B113" s="56" t="s">
        <v>287</v>
      </c>
      <c r="C113" s="58" t="s">
        <v>95</v>
      </c>
      <c r="D113" s="59">
        <v>44377</v>
      </c>
      <c r="E113" s="58" t="s">
        <v>123</v>
      </c>
      <c r="F113" s="60">
        <v>0.375</v>
      </c>
    </row>
    <row r="114" spans="1:6" ht="15.75" customHeight="1">
      <c r="A114" s="61" t="s">
        <v>288</v>
      </c>
      <c r="B114" s="56" t="s">
        <v>289</v>
      </c>
      <c r="C114" s="58" t="s">
        <v>92</v>
      </c>
      <c r="D114" s="59">
        <v>44377</v>
      </c>
      <c r="E114" s="58" t="s">
        <v>122</v>
      </c>
      <c r="F114" s="60">
        <v>1</v>
      </c>
    </row>
    <row r="115" spans="1:6" ht="15.75" customHeight="1">
      <c r="A115" s="56" t="s">
        <v>290</v>
      </c>
      <c r="B115" s="56" t="s">
        <v>100</v>
      </c>
      <c r="C115" s="58" t="s">
        <v>100</v>
      </c>
      <c r="D115" s="59">
        <v>44377</v>
      </c>
      <c r="E115" s="58" t="s">
        <v>122</v>
      </c>
      <c r="F115" s="60">
        <v>0.6</v>
      </c>
    </row>
    <row r="116" spans="1:6" ht="15.75" customHeight="1">
      <c r="A116" s="61" t="s">
        <v>290</v>
      </c>
      <c r="B116" s="56" t="s">
        <v>100</v>
      </c>
      <c r="C116" s="58" t="s">
        <v>100</v>
      </c>
      <c r="D116" s="59">
        <v>44377</v>
      </c>
      <c r="E116" s="58" t="s">
        <v>123</v>
      </c>
      <c r="F116" s="60">
        <v>0.4</v>
      </c>
    </row>
    <row r="117" spans="1:6" ht="15.75" customHeight="1">
      <c r="A117" s="61" t="s">
        <v>291</v>
      </c>
      <c r="B117" s="56" t="s">
        <v>96</v>
      </c>
      <c r="C117" s="58" t="s">
        <v>96</v>
      </c>
      <c r="D117" s="59">
        <v>44377</v>
      </c>
      <c r="E117" s="58" t="s">
        <v>122</v>
      </c>
      <c r="F117" s="60">
        <v>1</v>
      </c>
    </row>
    <row r="118" spans="1:6" ht="15.75" customHeight="1">
      <c r="A118" s="56" t="s">
        <v>292</v>
      </c>
      <c r="B118" s="56" t="s">
        <v>293</v>
      </c>
      <c r="C118" s="58" t="s">
        <v>99</v>
      </c>
      <c r="D118" s="59">
        <v>44377</v>
      </c>
      <c r="E118" s="58" t="s">
        <v>122</v>
      </c>
      <c r="F118" s="60">
        <v>0.5</v>
      </c>
    </row>
    <row r="119" spans="1:6" ht="15.75" customHeight="1">
      <c r="A119" s="61" t="s">
        <v>292</v>
      </c>
      <c r="B119" s="56" t="s">
        <v>293</v>
      </c>
      <c r="C119" s="58" t="s">
        <v>99</v>
      </c>
      <c r="D119" s="59">
        <v>44377</v>
      </c>
      <c r="E119" s="58" t="s">
        <v>123</v>
      </c>
      <c r="F119" s="60">
        <v>0.5</v>
      </c>
    </row>
    <row r="120" spans="1:6" ht="15.75" customHeight="1">
      <c r="A120" s="56" t="s">
        <v>228</v>
      </c>
      <c r="B120" s="56" t="s">
        <v>68</v>
      </c>
      <c r="C120" s="58" t="s">
        <v>68</v>
      </c>
      <c r="D120" s="59">
        <v>44377</v>
      </c>
      <c r="E120" s="58" t="s">
        <v>122</v>
      </c>
      <c r="F120" s="60">
        <v>0.54545454545454541</v>
      </c>
    </row>
    <row r="121" spans="1:6" ht="15.75" customHeight="1">
      <c r="A121" s="61" t="s">
        <v>228</v>
      </c>
      <c r="B121" s="56" t="s">
        <v>68</v>
      </c>
      <c r="C121" s="58" t="s">
        <v>68</v>
      </c>
      <c r="D121" s="59">
        <v>44377</v>
      </c>
      <c r="E121" s="58" t="s">
        <v>123</v>
      </c>
      <c r="F121" s="60">
        <v>0.45454545454545453</v>
      </c>
    </row>
    <row r="122" spans="1:6" ht="15.75" customHeight="1">
      <c r="A122" s="56" t="s">
        <v>227</v>
      </c>
      <c r="B122" s="56" t="s">
        <v>67</v>
      </c>
      <c r="C122" s="58" t="s">
        <v>67</v>
      </c>
      <c r="D122" s="59">
        <v>44377</v>
      </c>
      <c r="E122" s="58" t="s">
        <v>122</v>
      </c>
      <c r="F122" s="60">
        <v>0.75862068965517238</v>
      </c>
    </row>
    <row r="123" spans="1:6" ht="15.75" customHeight="1">
      <c r="A123" s="61" t="s">
        <v>227</v>
      </c>
      <c r="B123" s="56" t="s">
        <v>67</v>
      </c>
      <c r="C123" s="58" t="s">
        <v>67</v>
      </c>
      <c r="D123" s="59">
        <v>44377</v>
      </c>
      <c r="E123" s="58" t="s">
        <v>123</v>
      </c>
      <c r="F123" s="60">
        <v>0.2413793103448276</v>
      </c>
    </row>
    <row r="124" spans="1:6" ht="15.75" customHeight="1">
      <c r="A124" s="56" t="s">
        <v>225</v>
      </c>
      <c r="B124" s="56" t="s">
        <v>226</v>
      </c>
      <c r="C124" s="58" t="s">
        <v>66</v>
      </c>
      <c r="D124" s="59">
        <v>44377</v>
      </c>
      <c r="E124" s="58" t="s">
        <v>122</v>
      </c>
      <c r="F124" s="60">
        <v>0.73076923076923073</v>
      </c>
    </row>
    <row r="125" spans="1:6" ht="15.75" customHeight="1">
      <c r="A125" s="61" t="s">
        <v>225</v>
      </c>
      <c r="B125" s="56" t="s">
        <v>226</v>
      </c>
      <c r="C125" s="58" t="s">
        <v>66</v>
      </c>
      <c r="D125" s="59">
        <v>44377</v>
      </c>
      <c r="E125" s="58" t="s">
        <v>123</v>
      </c>
      <c r="F125" s="60">
        <v>0.26923076923076922</v>
      </c>
    </row>
    <row r="126" spans="1:6" ht="15.75" customHeight="1">
      <c r="A126" s="56" t="s">
        <v>192</v>
      </c>
      <c r="B126" s="56" t="s">
        <v>193</v>
      </c>
      <c r="C126" s="58" t="s">
        <v>61</v>
      </c>
      <c r="D126" s="59">
        <v>44377</v>
      </c>
      <c r="E126" s="58" t="s">
        <v>122</v>
      </c>
      <c r="F126" s="60">
        <v>0.54545454545454541</v>
      </c>
    </row>
    <row r="127" spans="1:6" ht="15.75" customHeight="1">
      <c r="A127" s="61" t="s">
        <v>192</v>
      </c>
      <c r="B127" s="56" t="s">
        <v>193</v>
      </c>
      <c r="C127" s="58" t="s">
        <v>61</v>
      </c>
      <c r="D127" s="59">
        <v>44377</v>
      </c>
      <c r="E127" s="58" t="s">
        <v>123</v>
      </c>
      <c r="F127" s="60">
        <v>0.45454545454545453</v>
      </c>
    </row>
    <row r="128" spans="1:6" ht="15.75" customHeight="1">
      <c r="A128" s="56" t="s">
        <v>240</v>
      </c>
      <c r="B128" s="56" t="s">
        <v>241</v>
      </c>
      <c r="C128" s="58" t="s">
        <v>35</v>
      </c>
      <c r="D128" s="59">
        <v>44377</v>
      </c>
      <c r="E128" s="58" t="s">
        <v>122</v>
      </c>
      <c r="F128" s="60">
        <v>0.38914027149321267</v>
      </c>
    </row>
    <row r="129" spans="1:6" ht="15.75" customHeight="1">
      <c r="A129" s="61" t="s">
        <v>240</v>
      </c>
      <c r="B129" s="56" t="s">
        <v>241</v>
      </c>
      <c r="C129" s="58" t="s">
        <v>35</v>
      </c>
      <c r="D129" s="59">
        <v>44377</v>
      </c>
      <c r="E129" s="58" t="s">
        <v>123</v>
      </c>
      <c r="F129" s="60">
        <v>0.61085972850678738</v>
      </c>
    </row>
    <row r="130" spans="1:6" ht="15.75" customHeight="1">
      <c r="A130" s="61" t="s">
        <v>294</v>
      </c>
      <c r="B130" s="56" t="s">
        <v>295</v>
      </c>
      <c r="C130" s="58" t="s">
        <v>97</v>
      </c>
      <c r="D130" s="59">
        <v>44377</v>
      </c>
      <c r="E130" s="58" t="s">
        <v>122</v>
      </c>
      <c r="F130" s="60">
        <v>1</v>
      </c>
    </row>
    <row r="131" spans="1:6" ht="15.75" customHeight="1">
      <c r="A131" s="56" t="s">
        <v>296</v>
      </c>
      <c r="B131" s="56" t="s">
        <v>297</v>
      </c>
      <c r="C131" s="58" t="s">
        <v>101</v>
      </c>
      <c r="D131" s="59">
        <v>44377</v>
      </c>
      <c r="E131" s="58" t="s">
        <v>122</v>
      </c>
      <c r="F131" s="60">
        <v>0.6</v>
      </c>
    </row>
    <row r="132" spans="1:6" ht="15.75" customHeight="1">
      <c r="A132" s="61" t="s">
        <v>296</v>
      </c>
      <c r="B132" s="56" t="s">
        <v>297</v>
      </c>
      <c r="C132" s="58" t="s">
        <v>101</v>
      </c>
      <c r="D132" s="59">
        <v>44377</v>
      </c>
      <c r="E132" s="58" t="s">
        <v>123</v>
      </c>
      <c r="F132" s="60">
        <v>0.4</v>
      </c>
    </row>
    <row r="133" spans="1:6" ht="15.75" customHeight="1">
      <c r="A133" s="56" t="s">
        <v>298</v>
      </c>
      <c r="B133" s="56" t="s">
        <v>299</v>
      </c>
      <c r="C133" s="58" t="s">
        <v>103</v>
      </c>
      <c r="D133" s="59">
        <v>44377</v>
      </c>
      <c r="E133" s="58" t="s">
        <v>122</v>
      </c>
      <c r="F133" s="60">
        <v>0.75</v>
      </c>
    </row>
    <row r="134" spans="1:6" ht="15.75" customHeight="1">
      <c r="A134" s="61" t="s">
        <v>298</v>
      </c>
      <c r="B134" s="56" t="s">
        <v>299</v>
      </c>
      <c r="C134" s="58" t="s">
        <v>103</v>
      </c>
      <c r="D134" s="59">
        <v>44377</v>
      </c>
      <c r="E134" s="58" t="s">
        <v>123</v>
      </c>
      <c r="F134" s="60">
        <v>0.25</v>
      </c>
    </row>
    <row r="135" spans="1:6" ht="15.75" customHeight="1">
      <c r="A135" s="56" t="s">
        <v>300</v>
      </c>
      <c r="B135" s="56" t="s">
        <v>301</v>
      </c>
      <c r="C135" s="58" t="s">
        <v>302</v>
      </c>
      <c r="D135" s="59">
        <v>44377</v>
      </c>
      <c r="E135" s="58" t="s">
        <v>122</v>
      </c>
      <c r="F135" s="60">
        <v>0.66666666666666663</v>
      </c>
    </row>
    <row r="136" spans="1:6" ht="15.75" customHeight="1">
      <c r="A136" s="61" t="s">
        <v>300</v>
      </c>
      <c r="B136" s="56" t="s">
        <v>301</v>
      </c>
      <c r="C136" s="58" t="s">
        <v>302</v>
      </c>
      <c r="D136" s="59">
        <v>44377</v>
      </c>
      <c r="E136" s="58" t="s">
        <v>123</v>
      </c>
      <c r="F136" s="60">
        <v>0.33333333333333331</v>
      </c>
    </row>
    <row r="137" spans="1:6" ht="15.75" customHeight="1">
      <c r="A137" s="56" t="s">
        <v>231</v>
      </c>
      <c r="B137" s="56" t="s">
        <v>232</v>
      </c>
      <c r="C137" s="58" t="s">
        <v>30</v>
      </c>
      <c r="D137" s="59">
        <v>44377</v>
      </c>
      <c r="E137" s="58" t="s">
        <v>122</v>
      </c>
      <c r="F137" s="60">
        <v>0.58333333333333337</v>
      </c>
    </row>
    <row r="138" spans="1:6" ht="15.75" customHeight="1">
      <c r="A138" s="61" t="s">
        <v>231</v>
      </c>
      <c r="B138" s="56" t="s">
        <v>232</v>
      </c>
      <c r="C138" s="58" t="s">
        <v>30</v>
      </c>
      <c r="D138" s="59">
        <v>44377</v>
      </c>
      <c r="E138" s="58" t="s">
        <v>123</v>
      </c>
      <c r="F138" s="60">
        <v>0.41666666666666669</v>
      </c>
    </row>
    <row r="139" spans="1:6" ht="15.75" customHeight="1">
      <c r="A139" s="56" t="s">
        <v>233</v>
      </c>
      <c r="B139" s="56" t="s">
        <v>31</v>
      </c>
      <c r="C139" s="58" t="s">
        <v>31</v>
      </c>
      <c r="D139" s="59">
        <v>44377</v>
      </c>
      <c r="E139" s="58" t="s">
        <v>122</v>
      </c>
      <c r="F139" s="60">
        <v>0.41836734693877553</v>
      </c>
    </row>
    <row r="140" spans="1:6" ht="15.75" customHeight="1">
      <c r="A140" s="61" t="s">
        <v>233</v>
      </c>
      <c r="B140" s="56" t="s">
        <v>31</v>
      </c>
      <c r="C140" s="58" t="s">
        <v>31</v>
      </c>
      <c r="D140" s="59">
        <v>44377</v>
      </c>
      <c r="E140" s="58" t="s">
        <v>123</v>
      </c>
      <c r="F140" s="60">
        <v>0.58163265306122447</v>
      </c>
    </row>
    <row r="141" spans="1:6" ht="15.75" customHeight="1">
      <c r="A141" s="56" t="s">
        <v>229</v>
      </c>
      <c r="B141" s="56" t="s">
        <v>230</v>
      </c>
      <c r="C141" s="58" t="s">
        <v>69</v>
      </c>
      <c r="D141" s="59">
        <v>44377</v>
      </c>
      <c r="E141" s="58" t="s">
        <v>122</v>
      </c>
      <c r="F141" s="60">
        <v>0.44927536231884058</v>
      </c>
    </row>
    <row r="142" spans="1:6" ht="15.75" customHeight="1">
      <c r="A142" s="61" t="s">
        <v>229</v>
      </c>
      <c r="B142" s="56" t="s">
        <v>230</v>
      </c>
      <c r="C142" s="58" t="s">
        <v>69</v>
      </c>
      <c r="D142" s="59">
        <v>44377</v>
      </c>
      <c r="E142" s="58" t="s">
        <v>123</v>
      </c>
      <c r="F142" s="60">
        <v>0.55072463768115942</v>
      </c>
    </row>
    <row r="143" spans="1:6" ht="15.75" customHeight="1">
      <c r="A143" s="56" t="s">
        <v>165</v>
      </c>
      <c r="B143" s="56" t="s">
        <v>166</v>
      </c>
      <c r="C143" s="58" t="s">
        <v>53</v>
      </c>
      <c r="D143" s="59">
        <v>44377</v>
      </c>
      <c r="E143" s="58" t="s">
        <v>122</v>
      </c>
      <c r="F143" s="60">
        <v>0.52073732718894006</v>
      </c>
    </row>
    <row r="144" spans="1:6" ht="15.75" customHeight="1">
      <c r="A144" s="61" t="s">
        <v>165</v>
      </c>
      <c r="B144" s="56" t="s">
        <v>166</v>
      </c>
      <c r="C144" s="58" t="s">
        <v>53</v>
      </c>
      <c r="D144" s="59">
        <v>44377</v>
      </c>
      <c r="E144" s="58" t="s">
        <v>123</v>
      </c>
      <c r="F144" s="60">
        <v>0.47926267281105989</v>
      </c>
    </row>
    <row r="145" spans="1:6" ht="15.75" customHeight="1">
      <c r="A145" s="56" t="s">
        <v>234</v>
      </c>
      <c r="B145" s="56" t="s">
        <v>235</v>
      </c>
      <c r="C145" s="58" t="s">
        <v>32</v>
      </c>
      <c r="D145" s="59">
        <v>44377</v>
      </c>
      <c r="E145" s="58" t="s">
        <v>122</v>
      </c>
      <c r="F145" s="60">
        <v>0.60915492957746475</v>
      </c>
    </row>
    <row r="146" spans="1:6" ht="15.75" customHeight="1">
      <c r="A146" s="61" t="s">
        <v>234</v>
      </c>
      <c r="B146" s="56" t="s">
        <v>235</v>
      </c>
      <c r="C146" s="58" t="s">
        <v>32</v>
      </c>
      <c r="D146" s="59">
        <v>44377</v>
      </c>
      <c r="E146" s="58" t="s">
        <v>123</v>
      </c>
      <c r="F146" s="60">
        <v>0.39084507042253519</v>
      </c>
    </row>
    <row r="147" spans="1:6" ht="15.75" customHeight="1">
      <c r="A147" s="56" t="s">
        <v>236</v>
      </c>
      <c r="B147" s="56" t="s">
        <v>33</v>
      </c>
      <c r="C147" s="58" t="s">
        <v>33</v>
      </c>
      <c r="D147" s="59">
        <v>44377</v>
      </c>
      <c r="E147" s="58" t="s">
        <v>122</v>
      </c>
      <c r="F147" s="60">
        <v>0.81818181818181823</v>
      </c>
    </row>
    <row r="148" spans="1:6" ht="15.75" customHeight="1">
      <c r="A148" s="61" t="s">
        <v>236</v>
      </c>
      <c r="B148" s="56" t="s">
        <v>33</v>
      </c>
      <c r="C148" s="58" t="s">
        <v>33</v>
      </c>
      <c r="D148" s="59">
        <v>44377</v>
      </c>
      <c r="E148" s="58" t="s">
        <v>123</v>
      </c>
      <c r="F148" s="60">
        <v>0.18181818181818182</v>
      </c>
    </row>
    <row r="149" spans="1:6" ht="15.75" customHeight="1">
      <c r="A149" s="56" t="s">
        <v>237</v>
      </c>
      <c r="B149" s="56" t="s">
        <v>47</v>
      </c>
      <c r="C149" s="58" t="s">
        <v>47</v>
      </c>
      <c r="D149" s="59">
        <v>44377</v>
      </c>
      <c r="E149" s="58" t="s">
        <v>122</v>
      </c>
      <c r="F149" s="60">
        <v>0.68548387096774188</v>
      </c>
    </row>
    <row r="150" spans="1:6" ht="15.75" customHeight="1">
      <c r="A150" s="61" t="s">
        <v>237</v>
      </c>
      <c r="B150" s="56" t="s">
        <v>47</v>
      </c>
      <c r="C150" s="58" t="s">
        <v>47</v>
      </c>
      <c r="D150" s="59">
        <v>44377</v>
      </c>
      <c r="E150" s="58" t="s">
        <v>123</v>
      </c>
      <c r="F150" s="60">
        <v>0.31451612903225806</v>
      </c>
    </row>
    <row r="151" spans="1:6" ht="15.75" customHeight="1">
      <c r="A151" s="61" t="s">
        <v>303</v>
      </c>
      <c r="B151" s="56" t="s">
        <v>304</v>
      </c>
      <c r="C151" s="58" t="s">
        <v>102</v>
      </c>
      <c r="D151" s="59">
        <v>44377</v>
      </c>
      <c r="E151" s="58" t="s">
        <v>122</v>
      </c>
      <c r="F151" s="60">
        <v>1</v>
      </c>
    </row>
    <row r="152" spans="1:6" ht="15.75" customHeight="1">
      <c r="A152" s="56" t="s">
        <v>242</v>
      </c>
      <c r="B152" s="56" t="s">
        <v>243</v>
      </c>
      <c r="C152" s="58" t="s">
        <v>70</v>
      </c>
      <c r="D152" s="59">
        <v>44377</v>
      </c>
      <c r="E152" s="58" t="s">
        <v>122</v>
      </c>
      <c r="F152" s="60">
        <v>0.6875</v>
      </c>
    </row>
    <row r="153" spans="1:6" ht="15.75" customHeight="1">
      <c r="A153" s="61" t="s">
        <v>242</v>
      </c>
      <c r="B153" s="56" t="s">
        <v>243</v>
      </c>
      <c r="C153" s="58" t="s">
        <v>70</v>
      </c>
      <c r="D153" s="59">
        <v>44377</v>
      </c>
      <c r="E153" s="58" t="s">
        <v>123</v>
      </c>
      <c r="F153" s="60">
        <v>0.3125</v>
      </c>
    </row>
    <row r="154" spans="1:6" ht="15.75" customHeight="1">
      <c r="A154" s="56" t="s">
        <v>244</v>
      </c>
      <c r="B154" s="56" t="s">
        <v>245</v>
      </c>
      <c r="C154" s="58" t="s">
        <v>36</v>
      </c>
      <c r="D154" s="59">
        <v>44377</v>
      </c>
      <c r="E154" s="58" t="s">
        <v>122</v>
      </c>
      <c r="F154" s="60">
        <v>0.91666666666666663</v>
      </c>
    </row>
    <row r="155" spans="1:6" ht="15.75" customHeight="1">
      <c r="A155" s="61" t="s">
        <v>244</v>
      </c>
      <c r="B155" s="56" t="s">
        <v>245</v>
      </c>
      <c r="C155" s="58" t="s">
        <v>36</v>
      </c>
      <c r="D155" s="59">
        <v>44377</v>
      </c>
      <c r="E155" s="58" t="s">
        <v>123</v>
      </c>
      <c r="F155" s="60">
        <v>8.3333333333333329E-2</v>
      </c>
    </row>
    <row r="156" spans="1:6" ht="15.75" customHeight="1">
      <c r="A156" s="56" t="s">
        <v>248</v>
      </c>
      <c r="B156" s="56" t="s">
        <v>249</v>
      </c>
      <c r="C156" s="58" t="s">
        <v>48</v>
      </c>
      <c r="D156" s="59">
        <v>44377</v>
      </c>
      <c r="E156" s="58" t="s">
        <v>122</v>
      </c>
      <c r="F156" s="60">
        <v>0.55172413793103448</v>
      </c>
    </row>
    <row r="157" spans="1:6" ht="15.75" customHeight="1">
      <c r="A157" s="61" t="s">
        <v>248</v>
      </c>
      <c r="B157" s="56" t="s">
        <v>249</v>
      </c>
      <c r="C157" s="58" t="s">
        <v>48</v>
      </c>
      <c r="D157" s="59">
        <v>44377</v>
      </c>
      <c r="E157" s="58" t="s">
        <v>123</v>
      </c>
      <c r="F157" s="60">
        <v>0.44827586206896552</v>
      </c>
    </row>
    <row r="158" spans="1:6" ht="15.75" customHeight="1">
      <c r="A158" s="56" t="s">
        <v>305</v>
      </c>
      <c r="B158" s="56" t="s">
        <v>306</v>
      </c>
      <c r="C158" s="58" t="s">
        <v>104</v>
      </c>
      <c r="D158" s="59">
        <v>44377</v>
      </c>
      <c r="E158" s="58" t="s">
        <v>122</v>
      </c>
      <c r="F158" s="60">
        <v>0.33333333333333331</v>
      </c>
    </row>
    <row r="159" spans="1:6" ht="15.75" customHeight="1">
      <c r="A159" s="61" t="s">
        <v>305</v>
      </c>
      <c r="B159" s="56" t="s">
        <v>306</v>
      </c>
      <c r="C159" s="58" t="s">
        <v>104</v>
      </c>
      <c r="D159" s="59">
        <v>44377</v>
      </c>
      <c r="E159" s="58" t="s">
        <v>123</v>
      </c>
      <c r="F159" s="60">
        <v>0.66666666666666663</v>
      </c>
    </row>
    <row r="160" spans="1:6" ht="15.75" customHeight="1">
      <c r="A160" s="56" t="s">
        <v>307</v>
      </c>
      <c r="B160" s="56" t="s">
        <v>308</v>
      </c>
      <c r="C160" s="58" t="s">
        <v>74</v>
      </c>
      <c r="D160" s="59">
        <v>44377</v>
      </c>
      <c r="E160" s="58" t="s">
        <v>122</v>
      </c>
      <c r="F160" s="60">
        <v>0.375</v>
      </c>
    </row>
    <row r="161" spans="1:6" ht="15.75" customHeight="1">
      <c r="A161" s="61" t="s">
        <v>307</v>
      </c>
      <c r="B161" s="56" t="s">
        <v>308</v>
      </c>
      <c r="C161" s="58" t="s">
        <v>74</v>
      </c>
      <c r="D161" s="59">
        <v>44377</v>
      </c>
      <c r="E161" s="58" t="s">
        <v>123</v>
      </c>
      <c r="F161" s="60">
        <v>0.625</v>
      </c>
    </row>
    <row r="162" spans="1:6" ht="15.75" customHeight="1">
      <c r="A162" s="56" t="s">
        <v>250</v>
      </c>
      <c r="B162" s="56" t="s">
        <v>38</v>
      </c>
      <c r="C162" s="58" t="s">
        <v>38</v>
      </c>
      <c r="D162" s="59">
        <v>44377</v>
      </c>
      <c r="E162" s="58" t="s">
        <v>122</v>
      </c>
      <c r="F162" s="60">
        <v>0.60365853658536583</v>
      </c>
    </row>
    <row r="163" spans="1:6" ht="15.75" customHeight="1">
      <c r="A163" s="61" t="s">
        <v>250</v>
      </c>
      <c r="B163" s="56" t="s">
        <v>38</v>
      </c>
      <c r="C163" s="58" t="s">
        <v>38</v>
      </c>
      <c r="D163" s="59">
        <v>44377</v>
      </c>
      <c r="E163" s="58" t="s">
        <v>123</v>
      </c>
      <c r="F163" s="60">
        <v>0.39634146341463417</v>
      </c>
    </row>
    <row r="164" spans="1:6" ht="15.75" customHeight="1">
      <c r="A164" s="61" t="s">
        <v>309</v>
      </c>
      <c r="B164" s="56" t="s">
        <v>310</v>
      </c>
      <c r="C164" s="58" t="s">
        <v>105</v>
      </c>
      <c r="D164" s="59">
        <v>44377</v>
      </c>
      <c r="E164" s="58" t="s">
        <v>122</v>
      </c>
      <c r="F164" s="60">
        <v>1</v>
      </c>
    </row>
    <row r="165" spans="1:6" ht="15.75" customHeight="1">
      <c r="A165" s="56" t="s">
        <v>251</v>
      </c>
      <c r="B165" s="56" t="s">
        <v>39</v>
      </c>
      <c r="C165" s="58" t="s">
        <v>39</v>
      </c>
      <c r="D165" s="59">
        <v>44377</v>
      </c>
      <c r="E165" s="58" t="s">
        <v>122</v>
      </c>
      <c r="F165" s="60">
        <v>0.5</v>
      </c>
    </row>
    <row r="166" spans="1:6" ht="15.75" customHeight="1">
      <c r="A166" s="61" t="s">
        <v>251</v>
      </c>
      <c r="B166" s="56" t="s">
        <v>39</v>
      </c>
      <c r="C166" s="58" t="s">
        <v>39</v>
      </c>
      <c r="D166" s="59">
        <v>44377</v>
      </c>
      <c r="E166" s="58" t="s">
        <v>123</v>
      </c>
      <c r="F166" s="60">
        <v>0.5</v>
      </c>
    </row>
    <row r="167" spans="1:6" ht="15.75" customHeight="1"/>
    <row r="168" spans="1:6" ht="15.75" customHeight="1"/>
    <row r="169" spans="1:6" ht="15.75" customHeight="1"/>
    <row r="170" spans="1:6" ht="15.75" customHeight="1"/>
    <row r="171" spans="1:6" ht="15.75" customHeight="1"/>
    <row r="172" spans="1:6" ht="15.75" customHeight="1"/>
    <row r="173" spans="1:6" ht="15.75" customHeight="1"/>
    <row r="174" spans="1:6" ht="15.75" customHeight="1"/>
    <row r="175" spans="1:6" ht="15.75" customHeight="1"/>
    <row r="176" spans="1: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2.625" defaultRowHeight="15" customHeight="1"/>
  <cols>
    <col min="1" max="1" width="12.75" customWidth="1"/>
    <col min="2" max="2" width="23.375" customWidth="1"/>
    <col min="3" max="3" width="35.25" customWidth="1"/>
    <col min="4" max="4" width="8.5" customWidth="1"/>
    <col min="5" max="5" width="14.625" customWidth="1"/>
    <col min="6" max="26" width="7.625" customWidth="1"/>
  </cols>
  <sheetData>
    <row r="1" spans="1:5">
      <c r="A1" s="62" t="s">
        <v>150</v>
      </c>
      <c r="B1" s="62" t="s">
        <v>151</v>
      </c>
      <c r="C1" s="62" t="s">
        <v>152</v>
      </c>
      <c r="D1" s="62" t="s">
        <v>153</v>
      </c>
      <c r="E1" s="62" t="s">
        <v>124</v>
      </c>
    </row>
    <row r="2" spans="1:5">
      <c r="A2" s="58" t="s">
        <v>155</v>
      </c>
      <c r="B2" s="58" t="s">
        <v>50</v>
      </c>
      <c r="C2" s="58" t="s">
        <v>156</v>
      </c>
      <c r="D2" s="59">
        <v>44377</v>
      </c>
      <c r="E2" s="63">
        <v>45</v>
      </c>
    </row>
    <row r="3" spans="1:5">
      <c r="A3" s="58" t="s">
        <v>159</v>
      </c>
      <c r="B3" s="58" t="s">
        <v>9</v>
      </c>
      <c r="C3" s="58" t="s">
        <v>160</v>
      </c>
      <c r="D3" s="59">
        <v>44377</v>
      </c>
      <c r="E3" s="63">
        <v>47.40126050420168</v>
      </c>
    </row>
    <row r="4" spans="1:5">
      <c r="A4" s="58" t="s">
        <v>167</v>
      </c>
      <c r="B4" s="58" t="s">
        <v>42</v>
      </c>
      <c r="C4" s="58" t="s">
        <v>42</v>
      </c>
      <c r="D4" s="59">
        <v>44377</v>
      </c>
      <c r="E4" s="63">
        <v>45.513326752221126</v>
      </c>
    </row>
    <row r="5" spans="1:5">
      <c r="A5" s="58" t="s">
        <v>161</v>
      </c>
      <c r="B5" s="58" t="s">
        <v>10</v>
      </c>
      <c r="C5" s="58" t="s">
        <v>162</v>
      </c>
      <c r="D5" s="59">
        <v>44377</v>
      </c>
      <c r="E5" s="63">
        <v>44.808163265306121</v>
      </c>
    </row>
    <row r="6" spans="1:5">
      <c r="A6" s="58" t="s">
        <v>256</v>
      </c>
      <c r="B6" s="58" t="s">
        <v>76</v>
      </c>
      <c r="C6" s="58" t="s">
        <v>76</v>
      </c>
      <c r="D6" s="59">
        <v>44377</v>
      </c>
      <c r="E6" s="63">
        <v>40.5</v>
      </c>
    </row>
    <row r="7" spans="1:5">
      <c r="A7" s="58" t="s">
        <v>257</v>
      </c>
      <c r="B7" s="58" t="s">
        <v>75</v>
      </c>
      <c r="C7" s="58" t="s">
        <v>258</v>
      </c>
      <c r="D7" s="59">
        <v>44377</v>
      </c>
      <c r="E7" s="63">
        <v>30.5</v>
      </c>
    </row>
    <row r="8" spans="1:5">
      <c r="A8" s="58" t="s">
        <v>259</v>
      </c>
      <c r="B8" s="58" t="s">
        <v>77</v>
      </c>
      <c r="C8" s="58" t="s">
        <v>260</v>
      </c>
      <c r="D8" s="59">
        <v>44377</v>
      </c>
      <c r="E8" s="63">
        <v>59</v>
      </c>
    </row>
    <row r="9" spans="1:5">
      <c r="A9" s="58" t="s">
        <v>261</v>
      </c>
      <c r="B9" s="58" t="s">
        <v>79</v>
      </c>
      <c r="C9" s="58" t="s">
        <v>262</v>
      </c>
      <c r="D9" s="59">
        <v>44377</v>
      </c>
      <c r="E9" s="63">
        <v>36.75</v>
      </c>
    </row>
    <row r="10" spans="1:5">
      <c r="A10" s="58" t="s">
        <v>263</v>
      </c>
      <c r="B10" s="58" t="s">
        <v>85</v>
      </c>
      <c r="C10" s="58" t="s">
        <v>264</v>
      </c>
      <c r="D10" s="59">
        <v>44377</v>
      </c>
      <c r="E10" s="63">
        <v>55.666666666666664</v>
      </c>
    </row>
    <row r="11" spans="1:5">
      <c r="A11" s="58" t="s">
        <v>168</v>
      </c>
      <c r="B11" s="58" t="s">
        <v>54</v>
      </c>
      <c r="C11" s="58" t="s">
        <v>169</v>
      </c>
      <c r="D11" s="59">
        <v>44377</v>
      </c>
      <c r="E11" s="63">
        <v>39.4375</v>
      </c>
    </row>
    <row r="12" spans="1:5">
      <c r="A12" s="58" t="s">
        <v>223</v>
      </c>
      <c r="B12" s="58" t="s">
        <v>65</v>
      </c>
      <c r="C12" s="58" t="s">
        <v>224</v>
      </c>
      <c r="D12" s="59">
        <v>44377</v>
      </c>
      <c r="E12" s="63">
        <v>51.140350877192979</v>
      </c>
    </row>
    <row r="13" spans="1:5">
      <c r="A13" s="58" t="s">
        <v>177</v>
      </c>
      <c r="B13" s="58" t="s">
        <v>56</v>
      </c>
      <c r="C13" s="58" t="s">
        <v>178</v>
      </c>
      <c r="D13" s="59">
        <v>44377</v>
      </c>
      <c r="E13" s="63">
        <v>51.125</v>
      </c>
    </row>
    <row r="14" spans="1:5">
      <c r="A14" s="58" t="s">
        <v>174</v>
      </c>
      <c r="B14" s="58" t="s">
        <v>43</v>
      </c>
      <c r="C14" s="58" t="s">
        <v>43</v>
      </c>
      <c r="D14" s="59">
        <v>44377</v>
      </c>
      <c r="E14" s="63">
        <v>47.353658536585364</v>
      </c>
    </row>
    <row r="15" spans="1:5">
      <c r="A15" s="58" t="s">
        <v>182</v>
      </c>
      <c r="B15" s="58" t="s">
        <v>59</v>
      </c>
      <c r="C15" s="58" t="s">
        <v>183</v>
      </c>
      <c r="D15" s="59">
        <v>44377</v>
      </c>
      <c r="E15" s="63">
        <v>47.300653594771241</v>
      </c>
    </row>
    <row r="16" spans="1:5">
      <c r="A16" s="58" t="s">
        <v>265</v>
      </c>
      <c r="B16" s="58" t="s">
        <v>80</v>
      </c>
      <c r="C16" s="58" t="s">
        <v>266</v>
      </c>
      <c r="D16" s="59">
        <v>44377</v>
      </c>
      <c r="E16" s="63">
        <v>51</v>
      </c>
    </row>
    <row r="17" spans="1:5">
      <c r="A17" s="58" t="s">
        <v>172</v>
      </c>
      <c r="B17" s="58" t="s">
        <v>12</v>
      </c>
      <c r="C17" s="58" t="s">
        <v>173</v>
      </c>
      <c r="D17" s="59">
        <v>44377</v>
      </c>
      <c r="E17" s="63">
        <v>39.923511680482292</v>
      </c>
    </row>
    <row r="18" spans="1:5">
      <c r="A18" s="58" t="s">
        <v>194</v>
      </c>
      <c r="B18" s="58" t="s">
        <v>62</v>
      </c>
      <c r="C18" s="58" t="s">
        <v>62</v>
      </c>
      <c r="D18" s="59">
        <v>44377</v>
      </c>
      <c r="E18" s="63">
        <v>45.631578947368418</v>
      </c>
    </row>
    <row r="19" spans="1:5">
      <c r="A19" s="58" t="s">
        <v>170</v>
      </c>
      <c r="B19" s="58" t="s">
        <v>55</v>
      </c>
      <c r="C19" s="58" t="s">
        <v>171</v>
      </c>
      <c r="D19" s="59">
        <v>44377</v>
      </c>
      <c r="E19" s="63">
        <v>40</v>
      </c>
    </row>
    <row r="20" spans="1:5">
      <c r="A20" s="58" t="s">
        <v>175</v>
      </c>
      <c r="B20" s="58" t="s">
        <v>13</v>
      </c>
      <c r="C20" s="58" t="s">
        <v>176</v>
      </c>
      <c r="D20" s="59">
        <v>44377</v>
      </c>
      <c r="E20" s="63">
        <v>39.443019943019941</v>
      </c>
    </row>
    <row r="21" spans="1:5" ht="15.75" customHeight="1">
      <c r="A21" s="58" t="s">
        <v>186</v>
      </c>
      <c r="B21" s="58" t="s">
        <v>14</v>
      </c>
      <c r="C21" s="58" t="s">
        <v>187</v>
      </c>
      <c r="D21" s="59">
        <v>44377</v>
      </c>
      <c r="E21" s="63">
        <v>46.392857142857146</v>
      </c>
    </row>
    <row r="22" spans="1:5" ht="15.75" customHeight="1">
      <c r="A22" s="58" t="s">
        <v>180</v>
      </c>
      <c r="B22" s="58" t="s">
        <v>58</v>
      </c>
      <c r="C22" s="58" t="s">
        <v>181</v>
      </c>
      <c r="D22" s="59">
        <v>44377</v>
      </c>
      <c r="E22" s="63">
        <v>47.470588235294116</v>
      </c>
    </row>
    <row r="23" spans="1:5" ht="15.75" customHeight="1">
      <c r="A23" s="58" t="s">
        <v>214</v>
      </c>
      <c r="B23" s="58" t="s">
        <v>26</v>
      </c>
      <c r="C23" s="58" t="s">
        <v>215</v>
      </c>
      <c r="D23" s="59">
        <v>44377</v>
      </c>
      <c r="E23" s="63">
        <v>43.16991643454039</v>
      </c>
    </row>
    <row r="24" spans="1:5" ht="15.75" customHeight="1">
      <c r="A24" s="58" t="s">
        <v>267</v>
      </c>
      <c r="B24" s="58" t="s">
        <v>93</v>
      </c>
      <c r="C24" s="58" t="s">
        <v>268</v>
      </c>
      <c r="D24" s="59">
        <v>44377</v>
      </c>
      <c r="E24" s="63">
        <v>61</v>
      </c>
    </row>
    <row r="25" spans="1:5" ht="15.75" customHeight="1">
      <c r="A25" s="58" t="s">
        <v>246</v>
      </c>
      <c r="B25" s="58" t="s">
        <v>37</v>
      </c>
      <c r="C25" s="58" t="s">
        <v>247</v>
      </c>
      <c r="D25" s="59">
        <v>44377</v>
      </c>
      <c r="E25" s="63">
        <v>46.973100388241818</v>
      </c>
    </row>
    <row r="26" spans="1:5" ht="15.75" customHeight="1">
      <c r="A26" s="58" t="s">
        <v>269</v>
      </c>
      <c r="B26" s="58" t="s">
        <v>82</v>
      </c>
      <c r="C26" s="58" t="s">
        <v>270</v>
      </c>
      <c r="D26" s="59">
        <v>44377</v>
      </c>
      <c r="E26" s="63">
        <v>52.875</v>
      </c>
    </row>
    <row r="27" spans="1:5" ht="15.75" customHeight="1">
      <c r="A27" s="58" t="s">
        <v>271</v>
      </c>
      <c r="B27" s="58" t="s">
        <v>83</v>
      </c>
      <c r="C27" s="58" t="s">
        <v>272</v>
      </c>
      <c r="D27" s="59">
        <v>44377</v>
      </c>
      <c r="E27" s="63">
        <v>41</v>
      </c>
    </row>
    <row r="28" spans="1:5" ht="15.75" customHeight="1">
      <c r="A28" s="58" t="s">
        <v>273</v>
      </c>
      <c r="B28" s="58" t="s">
        <v>81</v>
      </c>
      <c r="C28" s="58" t="s">
        <v>274</v>
      </c>
      <c r="D28" s="59">
        <v>44377</v>
      </c>
      <c r="E28" s="63">
        <v>40.142857142857146</v>
      </c>
    </row>
    <row r="29" spans="1:5" ht="15.75" customHeight="1">
      <c r="A29" s="58" t="s">
        <v>188</v>
      </c>
      <c r="B29" s="58" t="s">
        <v>44</v>
      </c>
      <c r="C29" s="58" t="s">
        <v>189</v>
      </c>
      <c r="D29" s="59">
        <v>44377</v>
      </c>
      <c r="E29" s="63">
        <v>45.182468694096599</v>
      </c>
    </row>
    <row r="30" spans="1:5" ht="15.75" customHeight="1">
      <c r="A30" s="58" t="s">
        <v>184</v>
      </c>
      <c r="B30" s="58" t="s">
        <v>60</v>
      </c>
      <c r="C30" s="58" t="s">
        <v>185</v>
      </c>
      <c r="D30" s="59">
        <v>44377</v>
      </c>
      <c r="E30" s="63">
        <v>42.5</v>
      </c>
    </row>
    <row r="31" spans="1:5" ht="15.75" customHeight="1">
      <c r="A31" s="58" t="s">
        <v>275</v>
      </c>
      <c r="B31" s="58" t="s">
        <v>84</v>
      </c>
      <c r="C31" s="58" t="s">
        <v>276</v>
      </c>
      <c r="D31" s="59">
        <v>44377</v>
      </c>
      <c r="E31" s="63">
        <v>56</v>
      </c>
    </row>
    <row r="32" spans="1:5" ht="15.75" customHeight="1">
      <c r="A32" s="58" t="s">
        <v>190</v>
      </c>
      <c r="B32" s="58" t="s">
        <v>15</v>
      </c>
      <c r="C32" s="58" t="s">
        <v>191</v>
      </c>
      <c r="D32" s="59">
        <v>44377</v>
      </c>
      <c r="E32" s="63">
        <v>44.450226244343888</v>
      </c>
    </row>
    <row r="33" spans="1:5" ht="15.75" customHeight="1">
      <c r="A33" s="58" t="s">
        <v>252</v>
      </c>
      <c r="B33" s="58" t="s">
        <v>71</v>
      </c>
      <c r="C33" s="58" t="s">
        <v>253</v>
      </c>
      <c r="D33" s="59">
        <v>44377</v>
      </c>
      <c r="E33" s="63">
        <v>41.625</v>
      </c>
    </row>
    <row r="34" spans="1:5" ht="15.75" customHeight="1">
      <c r="A34" s="58" t="s">
        <v>277</v>
      </c>
      <c r="B34" s="58" t="s">
        <v>86</v>
      </c>
      <c r="C34" s="58" t="s">
        <v>278</v>
      </c>
      <c r="D34" s="59">
        <v>44377</v>
      </c>
      <c r="E34" s="63">
        <v>46</v>
      </c>
    </row>
    <row r="35" spans="1:5" ht="15.75" customHeight="1">
      <c r="A35" s="58" t="s">
        <v>195</v>
      </c>
      <c r="B35" s="58" t="s">
        <v>17</v>
      </c>
      <c r="C35" s="58" t="s">
        <v>196</v>
      </c>
      <c r="D35" s="59">
        <v>44377</v>
      </c>
      <c r="E35" s="63">
        <v>47.168067226890756</v>
      </c>
    </row>
    <row r="36" spans="1:5" ht="15.75" customHeight="1">
      <c r="A36" s="58" t="s">
        <v>197</v>
      </c>
      <c r="B36" s="58" t="s">
        <v>18</v>
      </c>
      <c r="C36" s="58" t="s">
        <v>198</v>
      </c>
      <c r="D36" s="59">
        <v>44377</v>
      </c>
      <c r="E36" s="63">
        <v>44.475862068965519</v>
      </c>
    </row>
    <row r="37" spans="1:5" ht="15.75" customHeight="1">
      <c r="A37" s="58" t="s">
        <v>204</v>
      </c>
      <c r="B37" s="58" t="s">
        <v>21</v>
      </c>
      <c r="C37" s="58" t="s">
        <v>205</v>
      </c>
      <c r="D37" s="59">
        <v>44377</v>
      </c>
      <c r="E37" s="63">
        <v>48.916666666666664</v>
      </c>
    </row>
    <row r="38" spans="1:5" ht="15.75" customHeight="1">
      <c r="A38" s="58" t="s">
        <v>199</v>
      </c>
      <c r="B38" s="58" t="s">
        <v>19</v>
      </c>
      <c r="C38" s="58" t="s">
        <v>200</v>
      </c>
      <c r="D38" s="59">
        <v>44377</v>
      </c>
      <c r="E38" s="63">
        <v>50.393617021276597</v>
      </c>
    </row>
    <row r="39" spans="1:5" ht="15.75" customHeight="1">
      <c r="A39" s="58" t="s">
        <v>201</v>
      </c>
      <c r="B39" s="58" t="s">
        <v>45</v>
      </c>
      <c r="C39" s="58" t="s">
        <v>45</v>
      </c>
      <c r="D39" s="59">
        <v>44377</v>
      </c>
      <c r="E39" s="63">
        <v>35.964912280701753</v>
      </c>
    </row>
    <row r="40" spans="1:5" ht="15.75" customHeight="1">
      <c r="A40" s="58" t="s">
        <v>163</v>
      </c>
      <c r="B40" s="58" t="s">
        <v>11</v>
      </c>
      <c r="C40" s="58" t="s">
        <v>11</v>
      </c>
      <c r="D40" s="59">
        <v>44377</v>
      </c>
      <c r="E40" s="63">
        <v>46.034965034965033</v>
      </c>
    </row>
    <row r="41" spans="1:5" ht="15.75" customHeight="1">
      <c r="A41" s="58" t="s">
        <v>209</v>
      </c>
      <c r="B41" s="58" t="s">
        <v>23</v>
      </c>
      <c r="C41" s="58" t="s">
        <v>210</v>
      </c>
      <c r="D41" s="59">
        <v>44377</v>
      </c>
      <c r="E41" s="63">
        <v>49.026666666666664</v>
      </c>
    </row>
    <row r="42" spans="1:5" ht="15.75" customHeight="1">
      <c r="A42" s="58" t="s">
        <v>157</v>
      </c>
      <c r="B42" s="58" t="s">
        <v>51</v>
      </c>
      <c r="C42" s="58" t="s">
        <v>158</v>
      </c>
      <c r="D42" s="59">
        <v>44377</v>
      </c>
      <c r="E42" s="63">
        <v>48.25</v>
      </c>
    </row>
    <row r="43" spans="1:5" ht="15.75" customHeight="1">
      <c r="A43" s="58" t="s">
        <v>206</v>
      </c>
      <c r="B43" s="58" t="s">
        <v>63</v>
      </c>
      <c r="C43" s="58" t="s">
        <v>63</v>
      </c>
      <c r="D43" s="59">
        <v>44377</v>
      </c>
      <c r="E43" s="63">
        <v>45.611111111111114</v>
      </c>
    </row>
    <row r="44" spans="1:5" ht="15.75" customHeight="1">
      <c r="A44" s="58" t="s">
        <v>207</v>
      </c>
      <c r="B44" s="58" t="s">
        <v>22</v>
      </c>
      <c r="C44" s="58" t="s">
        <v>208</v>
      </c>
      <c r="D44" s="59">
        <v>44377</v>
      </c>
      <c r="E44" s="63">
        <v>48.1</v>
      </c>
    </row>
    <row r="45" spans="1:5" ht="15.75" customHeight="1">
      <c r="A45" s="58" t="s">
        <v>202</v>
      </c>
      <c r="B45" s="58" t="s">
        <v>20</v>
      </c>
      <c r="C45" s="58" t="s">
        <v>203</v>
      </c>
      <c r="D45" s="59">
        <v>44377</v>
      </c>
      <c r="E45" s="63">
        <v>45.295270270270272</v>
      </c>
    </row>
    <row r="46" spans="1:5" ht="15.75" customHeight="1">
      <c r="A46" s="58" t="s">
        <v>164</v>
      </c>
      <c r="B46" s="58" t="s">
        <v>52</v>
      </c>
      <c r="C46" s="58" t="s">
        <v>52</v>
      </c>
      <c r="D46" s="59">
        <v>44377</v>
      </c>
      <c r="E46" s="63">
        <v>40.18181818181818</v>
      </c>
    </row>
    <row r="47" spans="1:5" ht="15.75" customHeight="1">
      <c r="A47" s="58" t="s">
        <v>211</v>
      </c>
      <c r="B47" s="58" t="s">
        <v>24</v>
      </c>
      <c r="C47" s="58" t="s">
        <v>24</v>
      </c>
      <c r="D47" s="59">
        <v>44377</v>
      </c>
      <c r="E47" s="63">
        <v>52.144278606965173</v>
      </c>
    </row>
    <row r="48" spans="1:5" ht="15.75" customHeight="1">
      <c r="A48" s="58" t="s">
        <v>212</v>
      </c>
      <c r="B48" s="58" t="s">
        <v>25</v>
      </c>
      <c r="C48" s="58" t="s">
        <v>213</v>
      </c>
      <c r="D48" s="59">
        <v>44377</v>
      </c>
      <c r="E48" s="63">
        <v>48.939393939393938</v>
      </c>
    </row>
    <row r="49" spans="1:5" ht="15.75" customHeight="1">
      <c r="A49" s="58" t="s">
        <v>179</v>
      </c>
      <c r="B49" s="58" t="s">
        <v>57</v>
      </c>
      <c r="C49" s="58" t="s">
        <v>57</v>
      </c>
      <c r="D49" s="59">
        <v>44377</v>
      </c>
      <c r="E49" s="63">
        <v>42.5</v>
      </c>
    </row>
    <row r="50" spans="1:5" ht="15.75" customHeight="1">
      <c r="A50" s="58" t="s">
        <v>238</v>
      </c>
      <c r="B50" s="58" t="s">
        <v>34</v>
      </c>
      <c r="C50" s="58" t="s">
        <v>239</v>
      </c>
      <c r="D50" s="59">
        <v>44377</v>
      </c>
      <c r="E50" s="63">
        <v>51.48936170212766</v>
      </c>
    </row>
    <row r="51" spans="1:5" ht="15.75" customHeight="1">
      <c r="A51" s="58" t="s">
        <v>216</v>
      </c>
      <c r="B51" s="58" t="s">
        <v>27</v>
      </c>
      <c r="C51" s="58" t="s">
        <v>217</v>
      </c>
      <c r="D51" s="59">
        <v>44377</v>
      </c>
      <c r="E51" s="63">
        <v>48.222222222222221</v>
      </c>
    </row>
    <row r="52" spans="1:5" ht="15.75" customHeight="1">
      <c r="A52" s="58" t="s">
        <v>218</v>
      </c>
      <c r="B52" s="58" t="s">
        <v>28</v>
      </c>
      <c r="C52" s="58" t="s">
        <v>28</v>
      </c>
      <c r="D52" s="59">
        <v>44377</v>
      </c>
      <c r="E52" s="63">
        <v>48.885057471264368</v>
      </c>
    </row>
    <row r="53" spans="1:5" ht="15.75" customHeight="1">
      <c r="A53" s="58" t="s">
        <v>220</v>
      </c>
      <c r="B53" s="58" t="s">
        <v>29</v>
      </c>
      <c r="C53" s="58" t="s">
        <v>221</v>
      </c>
      <c r="D53" s="59">
        <v>44377</v>
      </c>
      <c r="E53" s="63">
        <v>48.536866359447004</v>
      </c>
    </row>
    <row r="54" spans="1:5" ht="15.75" customHeight="1">
      <c r="A54" s="58" t="s">
        <v>219</v>
      </c>
      <c r="B54" s="58" t="s">
        <v>64</v>
      </c>
      <c r="C54" s="58" t="s">
        <v>64</v>
      </c>
      <c r="D54" s="59">
        <v>44377</v>
      </c>
      <c r="E54" s="63">
        <v>49.469387755102041</v>
      </c>
    </row>
    <row r="55" spans="1:5" ht="15.75" customHeight="1">
      <c r="A55" s="58" t="s">
        <v>222</v>
      </c>
      <c r="B55" s="58" t="s">
        <v>46</v>
      </c>
      <c r="C55" s="58" t="s">
        <v>46</v>
      </c>
      <c r="D55" s="59">
        <v>44377</v>
      </c>
      <c r="E55" s="63">
        <v>60.92307692307692</v>
      </c>
    </row>
    <row r="56" spans="1:5" ht="15.75" customHeight="1">
      <c r="A56" s="58" t="s">
        <v>279</v>
      </c>
      <c r="B56" s="58" t="s">
        <v>88</v>
      </c>
      <c r="C56" s="58" t="s">
        <v>88</v>
      </c>
      <c r="D56" s="59">
        <v>44377</v>
      </c>
      <c r="E56" s="63">
        <v>63.25</v>
      </c>
    </row>
    <row r="57" spans="1:5" ht="15.75" customHeight="1">
      <c r="A57" s="58" t="s">
        <v>280</v>
      </c>
      <c r="B57" s="58" t="s">
        <v>89</v>
      </c>
      <c r="C57" s="58" t="s">
        <v>89</v>
      </c>
      <c r="D57" s="59">
        <v>44377</v>
      </c>
      <c r="E57" s="63">
        <v>58</v>
      </c>
    </row>
    <row r="58" spans="1:5" ht="15.75" customHeight="1">
      <c r="A58" s="58" t="s">
        <v>281</v>
      </c>
      <c r="B58" s="58" t="s">
        <v>91</v>
      </c>
      <c r="C58" s="58" t="s">
        <v>282</v>
      </c>
      <c r="D58" s="59">
        <v>44377</v>
      </c>
      <c r="E58" s="63">
        <v>56.333333333333336</v>
      </c>
    </row>
    <row r="59" spans="1:5" ht="15.75" customHeight="1">
      <c r="A59" s="58" t="s">
        <v>283</v>
      </c>
      <c r="B59" s="58" t="s">
        <v>90</v>
      </c>
      <c r="C59" s="58" t="s">
        <v>90</v>
      </c>
      <c r="D59" s="59">
        <v>44377</v>
      </c>
      <c r="E59" s="63">
        <v>79</v>
      </c>
    </row>
    <row r="60" spans="1:5" ht="15.75" customHeight="1">
      <c r="A60" s="58" t="s">
        <v>284</v>
      </c>
      <c r="B60" s="58" t="s">
        <v>94</v>
      </c>
      <c r="C60" s="58" t="s">
        <v>285</v>
      </c>
      <c r="D60" s="59">
        <v>44377</v>
      </c>
      <c r="E60" s="63">
        <v>48.5</v>
      </c>
    </row>
    <row r="61" spans="1:5" ht="15.75" customHeight="1">
      <c r="A61" s="58" t="s">
        <v>286</v>
      </c>
      <c r="B61" s="58" t="s">
        <v>95</v>
      </c>
      <c r="C61" s="58" t="s">
        <v>287</v>
      </c>
      <c r="D61" s="59">
        <v>44377</v>
      </c>
      <c r="E61" s="63">
        <v>40.375</v>
      </c>
    </row>
    <row r="62" spans="1:5" ht="15.75" customHeight="1">
      <c r="A62" s="58" t="s">
        <v>288</v>
      </c>
      <c r="B62" s="58" t="s">
        <v>92</v>
      </c>
      <c r="C62" s="58" t="s">
        <v>289</v>
      </c>
      <c r="D62" s="59">
        <v>44377</v>
      </c>
      <c r="E62" s="63">
        <v>54</v>
      </c>
    </row>
    <row r="63" spans="1:5" ht="15.75" customHeight="1">
      <c r="A63" s="58" t="s">
        <v>290</v>
      </c>
      <c r="B63" s="58" t="s">
        <v>100</v>
      </c>
      <c r="C63" s="58" t="s">
        <v>100</v>
      </c>
      <c r="D63" s="59">
        <v>44377</v>
      </c>
      <c r="E63" s="63">
        <v>55.4</v>
      </c>
    </row>
    <row r="64" spans="1:5" ht="15.75" customHeight="1">
      <c r="A64" s="58" t="s">
        <v>291</v>
      </c>
      <c r="B64" s="58" t="s">
        <v>96</v>
      </c>
      <c r="C64" s="58" t="s">
        <v>96</v>
      </c>
      <c r="D64" s="59">
        <v>44377</v>
      </c>
      <c r="E64" s="63">
        <v>63</v>
      </c>
    </row>
    <row r="65" spans="1:5" ht="15.75" customHeight="1">
      <c r="A65" s="58" t="s">
        <v>292</v>
      </c>
      <c r="B65" s="58" t="s">
        <v>99</v>
      </c>
      <c r="C65" s="58" t="s">
        <v>293</v>
      </c>
      <c r="D65" s="59">
        <v>44377</v>
      </c>
      <c r="E65" s="63">
        <v>40.5</v>
      </c>
    </row>
    <row r="66" spans="1:5" ht="15.75" customHeight="1">
      <c r="A66" s="58" t="s">
        <v>228</v>
      </c>
      <c r="B66" s="58" t="s">
        <v>68</v>
      </c>
      <c r="C66" s="58" t="s">
        <v>68</v>
      </c>
      <c r="D66" s="59">
        <v>44377</v>
      </c>
      <c r="E66" s="63">
        <v>55.81818181818182</v>
      </c>
    </row>
    <row r="67" spans="1:5" ht="15.75" customHeight="1">
      <c r="A67" s="58" t="s">
        <v>227</v>
      </c>
      <c r="B67" s="58" t="s">
        <v>67</v>
      </c>
      <c r="C67" s="58" t="s">
        <v>67</v>
      </c>
      <c r="D67" s="59">
        <v>44377</v>
      </c>
      <c r="E67" s="63">
        <v>51.459770114942529</v>
      </c>
    </row>
    <row r="68" spans="1:5" ht="15.75" customHeight="1">
      <c r="A68" s="58" t="s">
        <v>225</v>
      </c>
      <c r="B68" s="58" t="s">
        <v>66</v>
      </c>
      <c r="C68" s="58" t="s">
        <v>226</v>
      </c>
      <c r="D68" s="59">
        <v>44377</v>
      </c>
      <c r="E68" s="63">
        <v>41.730769230769234</v>
      </c>
    </row>
    <row r="69" spans="1:5" ht="15.75" customHeight="1">
      <c r="A69" s="58" t="s">
        <v>192</v>
      </c>
      <c r="B69" s="58" t="s">
        <v>61</v>
      </c>
      <c r="C69" s="58" t="s">
        <v>193</v>
      </c>
      <c r="D69" s="59">
        <v>44377</v>
      </c>
      <c r="E69" s="63">
        <v>51.272727272727273</v>
      </c>
    </row>
    <row r="70" spans="1:5" ht="15.75" customHeight="1">
      <c r="A70" s="58" t="s">
        <v>240</v>
      </c>
      <c r="B70" s="58" t="s">
        <v>35</v>
      </c>
      <c r="C70" s="58" t="s">
        <v>241</v>
      </c>
      <c r="D70" s="59">
        <v>44377</v>
      </c>
      <c r="E70" s="63">
        <v>45.167420814479641</v>
      </c>
    </row>
    <row r="71" spans="1:5" ht="15.75" customHeight="1">
      <c r="A71" s="58" t="s">
        <v>294</v>
      </c>
      <c r="B71" s="58" t="s">
        <v>97</v>
      </c>
      <c r="C71" s="58" t="s">
        <v>295</v>
      </c>
      <c r="D71" s="59">
        <v>44377</v>
      </c>
      <c r="E71" s="63">
        <v>52.6</v>
      </c>
    </row>
    <row r="72" spans="1:5" ht="15.75" customHeight="1">
      <c r="A72" s="58" t="s">
        <v>296</v>
      </c>
      <c r="B72" s="58" t="s">
        <v>101</v>
      </c>
      <c r="C72" s="58" t="s">
        <v>297</v>
      </c>
      <c r="D72" s="59">
        <v>44377</v>
      </c>
      <c r="E72" s="63">
        <v>57.4</v>
      </c>
    </row>
    <row r="73" spans="1:5" ht="15.75" customHeight="1">
      <c r="A73" s="58" t="s">
        <v>298</v>
      </c>
      <c r="B73" s="58" t="s">
        <v>103</v>
      </c>
      <c r="C73" s="58" t="s">
        <v>299</v>
      </c>
      <c r="D73" s="59">
        <v>44377</v>
      </c>
      <c r="E73" s="63">
        <v>43.25</v>
      </c>
    </row>
    <row r="74" spans="1:5" ht="15.75" customHeight="1">
      <c r="A74" s="58" t="s">
        <v>300</v>
      </c>
      <c r="B74" s="58" t="s">
        <v>302</v>
      </c>
      <c r="C74" s="58" t="s">
        <v>301</v>
      </c>
      <c r="D74" s="59">
        <v>44377</v>
      </c>
      <c r="E74" s="63">
        <v>51.333333333333336</v>
      </c>
    </row>
    <row r="75" spans="1:5" ht="15.75" customHeight="1">
      <c r="A75" s="58" t="s">
        <v>231</v>
      </c>
      <c r="B75" s="58" t="s">
        <v>30</v>
      </c>
      <c r="C75" s="58" t="s">
        <v>232</v>
      </c>
      <c r="D75" s="59">
        <v>44377</v>
      </c>
      <c r="E75" s="63">
        <v>55.375</v>
      </c>
    </row>
    <row r="76" spans="1:5" ht="15.75" customHeight="1">
      <c r="A76" s="58" t="s">
        <v>233</v>
      </c>
      <c r="B76" s="58" t="s">
        <v>31</v>
      </c>
      <c r="C76" s="58" t="s">
        <v>31</v>
      </c>
      <c r="D76" s="59">
        <v>44377</v>
      </c>
      <c r="E76" s="63">
        <v>48.846938775510203</v>
      </c>
    </row>
    <row r="77" spans="1:5" ht="15.75" customHeight="1">
      <c r="A77" s="58" t="s">
        <v>229</v>
      </c>
      <c r="B77" s="58" t="s">
        <v>69</v>
      </c>
      <c r="C77" s="58" t="s">
        <v>230</v>
      </c>
      <c r="D77" s="59">
        <v>44377</v>
      </c>
      <c r="E77" s="63">
        <v>48.391304347826086</v>
      </c>
    </row>
    <row r="78" spans="1:5" ht="15.75" customHeight="1">
      <c r="A78" s="58" t="s">
        <v>165</v>
      </c>
      <c r="B78" s="58" t="s">
        <v>53</v>
      </c>
      <c r="C78" s="58" t="s">
        <v>166</v>
      </c>
      <c r="D78" s="59">
        <v>44377</v>
      </c>
      <c r="E78" s="63">
        <v>46.211981566820278</v>
      </c>
    </row>
    <row r="79" spans="1:5" ht="15.75" customHeight="1">
      <c r="A79" s="58" t="s">
        <v>234</v>
      </c>
      <c r="B79" s="58" t="s">
        <v>32</v>
      </c>
      <c r="C79" s="58" t="s">
        <v>235</v>
      </c>
      <c r="D79" s="59">
        <v>44377</v>
      </c>
      <c r="E79" s="63">
        <v>46.714788732394368</v>
      </c>
    </row>
    <row r="80" spans="1:5" ht="15.75" customHeight="1">
      <c r="A80" s="58" t="s">
        <v>236</v>
      </c>
      <c r="B80" s="58" t="s">
        <v>33</v>
      </c>
      <c r="C80" s="58" t="s">
        <v>33</v>
      </c>
      <c r="D80" s="59">
        <v>44377</v>
      </c>
      <c r="E80" s="63">
        <v>50.272727272727273</v>
      </c>
    </row>
    <row r="81" spans="1:5" ht="15.75" customHeight="1">
      <c r="A81" s="58" t="s">
        <v>237</v>
      </c>
      <c r="B81" s="58" t="s">
        <v>47</v>
      </c>
      <c r="C81" s="58" t="s">
        <v>47</v>
      </c>
      <c r="D81" s="59">
        <v>44377</v>
      </c>
      <c r="E81" s="63">
        <v>45.548387096774192</v>
      </c>
    </row>
    <row r="82" spans="1:5" ht="15.75" customHeight="1">
      <c r="A82" s="58" t="s">
        <v>303</v>
      </c>
      <c r="B82" s="58" t="s">
        <v>102</v>
      </c>
      <c r="C82" s="58" t="s">
        <v>304</v>
      </c>
      <c r="D82" s="59">
        <v>44377</v>
      </c>
      <c r="E82" s="63">
        <v>46.25</v>
      </c>
    </row>
    <row r="83" spans="1:5" ht="15.75" customHeight="1">
      <c r="A83" s="58" t="s">
        <v>242</v>
      </c>
      <c r="B83" s="58" t="s">
        <v>70</v>
      </c>
      <c r="C83" s="58" t="s">
        <v>243</v>
      </c>
      <c r="D83" s="59">
        <v>44377</v>
      </c>
      <c r="E83" s="63">
        <v>42.125</v>
      </c>
    </row>
    <row r="84" spans="1:5" ht="15.75" customHeight="1">
      <c r="A84" s="58" t="s">
        <v>244</v>
      </c>
      <c r="B84" s="58" t="s">
        <v>36</v>
      </c>
      <c r="C84" s="58" t="s">
        <v>245</v>
      </c>
      <c r="D84" s="59">
        <v>44377</v>
      </c>
      <c r="E84" s="63">
        <v>45.75</v>
      </c>
    </row>
    <row r="85" spans="1:5" ht="15.75" customHeight="1">
      <c r="A85" s="58" t="s">
        <v>248</v>
      </c>
      <c r="B85" s="58" t="s">
        <v>48</v>
      </c>
      <c r="C85" s="58" t="s">
        <v>249</v>
      </c>
      <c r="D85" s="59">
        <v>44377</v>
      </c>
      <c r="E85" s="63">
        <v>42.172413793103445</v>
      </c>
    </row>
    <row r="86" spans="1:5" ht="15.75" customHeight="1">
      <c r="A86" s="58" t="s">
        <v>305</v>
      </c>
      <c r="B86" s="58" t="s">
        <v>104</v>
      </c>
      <c r="C86" s="58" t="s">
        <v>306</v>
      </c>
      <c r="D86" s="59">
        <v>44377</v>
      </c>
      <c r="E86" s="63">
        <v>55</v>
      </c>
    </row>
    <row r="87" spans="1:5" ht="15.75" customHeight="1">
      <c r="A87" s="58" t="s">
        <v>307</v>
      </c>
      <c r="B87" s="58" t="s">
        <v>74</v>
      </c>
      <c r="C87" s="58" t="s">
        <v>308</v>
      </c>
      <c r="D87" s="59">
        <v>44377</v>
      </c>
      <c r="E87" s="63">
        <v>60</v>
      </c>
    </row>
    <row r="88" spans="1:5" ht="15.75" customHeight="1">
      <c r="A88" s="58" t="s">
        <v>250</v>
      </c>
      <c r="B88" s="58" t="s">
        <v>38</v>
      </c>
      <c r="C88" s="58" t="s">
        <v>38</v>
      </c>
      <c r="D88" s="59">
        <v>44377</v>
      </c>
      <c r="E88" s="63">
        <v>47.810975609756099</v>
      </c>
    </row>
    <row r="89" spans="1:5" ht="15.75" customHeight="1">
      <c r="A89" s="58" t="s">
        <v>309</v>
      </c>
      <c r="B89" s="58" t="s">
        <v>105</v>
      </c>
      <c r="C89" s="58" t="s">
        <v>310</v>
      </c>
      <c r="D89" s="59">
        <v>44377</v>
      </c>
      <c r="E89" s="63">
        <v>52.4</v>
      </c>
    </row>
    <row r="90" spans="1:5" ht="15.75" customHeight="1">
      <c r="A90" s="58" t="s">
        <v>251</v>
      </c>
      <c r="B90" s="58" t="s">
        <v>39</v>
      </c>
      <c r="C90" s="58" t="s">
        <v>39</v>
      </c>
      <c r="D90" s="59">
        <v>44377</v>
      </c>
      <c r="E90" s="63">
        <v>41.505882352941178</v>
      </c>
    </row>
    <row r="91" spans="1:5" ht="15.75" customHeight="1"/>
    <row r="92" spans="1:5" ht="15.75" customHeight="1"/>
    <row r="93" spans="1:5" ht="15.75" customHeight="1"/>
    <row r="94" spans="1:5" ht="15.75" customHeight="1"/>
    <row r="95" spans="1:5" ht="15.75" customHeight="1"/>
    <row r="96" spans="1:5"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Headcount FY2017 to FY2021</vt:lpstr>
      <vt:lpstr>Avg Salaries FY2017 to FY2021</vt:lpstr>
      <vt:lpstr>Overtime Cost FY2017 to FY2021</vt:lpstr>
      <vt:lpstr>Turnover FY2017 to FY2021</vt:lpstr>
      <vt:lpstr>Executive Summary- State of AZ</vt:lpstr>
      <vt:lpstr>Executive Summary- Agency</vt:lpstr>
      <vt:lpstr>Headcount</vt:lpstr>
      <vt:lpstr>Gender</vt:lpstr>
      <vt:lpstr>AverageAge</vt:lpstr>
      <vt:lpstr>AverageSalary</vt:lpstr>
      <vt:lpstr>Turnover</vt:lpstr>
      <vt:lpstr>YOS</vt:lpstr>
      <vt:lpstr>Ethnicity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David Schahn</cp:lastModifiedBy>
  <dcterms:created xsi:type="dcterms:W3CDTF">2015-06-05T18:17:20Z</dcterms:created>
  <dcterms:modified xsi:type="dcterms:W3CDTF">2021-09-28T14:55:58Z</dcterms:modified>
</cp:coreProperties>
</file>